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Latitude 5530\Desktop\"/>
    </mc:Choice>
  </mc:AlternateContent>
  <xr:revisionPtr revIDLastSave="0" documentId="8_{EDA99173-C9C2-4812-8CDC-A98CD4345B22}" xr6:coauthVersionLast="43" xr6:coauthVersionMax="43" xr10:uidLastSave="{00000000-0000-0000-0000-000000000000}"/>
  <bookViews>
    <workbookView xWindow="-120" yWindow="-120" windowWidth="20730" windowHeight="11160" xr2:uid="{00000000-000D-0000-FFFF-FFFF00000000}"/>
  </bookViews>
  <sheets>
    <sheet name="Instructions" sheetId="12" r:id="rId1"/>
    <sheet name="Advance Food Order Form" sheetId="1" r:id="rId2"/>
    <sheet name="Beverage Order Form" sheetId="5" r:id="rId3"/>
    <sheet name="Featured Beverages" sheetId="14" r:id="rId4"/>
    <sheet name="Chairman's Wine Order Form" sheetId="8" r:id="rId5"/>
    <sheet name="Event Day Order Form" sheetId="2" r:id="rId6"/>
    <sheet name="Order Summary" sheetId="7" r:id="rId7"/>
    <sheet name="Credit Card Auth" sheetId="13" r:id="rId8"/>
  </sheets>
  <definedNames>
    <definedName name="_xlnm.Print_Area" localSheetId="1">'Advance Food Order Form'!$A$1:$T$74</definedName>
    <definedName name="_xlnm.Print_Area" localSheetId="2">'Beverage Order Form'!$A$1:$P$54</definedName>
    <definedName name="_xlnm.Print_Area" localSheetId="4">'Chairman''s Wine Order Form'!$A$1:$P$58</definedName>
    <definedName name="_xlnm.Print_Area" localSheetId="7">'Credit Card Auth'!$A$1:$L$48</definedName>
    <definedName name="_xlnm.Print_Area" localSheetId="5">'Event Day Order Form'!$A$1:$T$46</definedName>
    <definedName name="_xlnm.Print_Area" localSheetId="0">Instructions!$A$1:$M$42</definedName>
    <definedName name="_xlnm.Print_Area" localSheetId="6">'Order Summary'!$A$1:$J$32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88" i="5" l="1"/>
  <c r="E87" i="5"/>
  <c r="E86" i="5"/>
  <c r="E85" i="5"/>
  <c r="E84" i="5"/>
  <c r="E83" i="5"/>
  <c r="E82" i="5"/>
  <c r="E81" i="5"/>
  <c r="P69" i="2" l="1"/>
  <c r="P68" i="2"/>
  <c r="P67" i="2"/>
  <c r="P66" i="2"/>
  <c r="P65" i="2"/>
  <c r="P64" i="2"/>
  <c r="P63" i="2"/>
  <c r="P62" i="2"/>
  <c r="P70" i="2" s="1"/>
  <c r="P61" i="2"/>
  <c r="P58" i="2"/>
  <c r="P57" i="2"/>
  <c r="P56" i="2"/>
  <c r="P55" i="2"/>
  <c r="P59" i="2" s="1"/>
  <c r="P52" i="2"/>
  <c r="P51" i="2"/>
  <c r="P50" i="2"/>
  <c r="P49" i="2"/>
  <c r="H72" i="2"/>
  <c r="H71" i="2"/>
  <c r="H68" i="2"/>
  <c r="H67" i="2"/>
  <c r="H66" i="2"/>
  <c r="H65" i="2"/>
  <c r="H64" i="2"/>
  <c r="H62" i="2"/>
  <c r="H56" i="2"/>
  <c r="H60" i="2" s="1"/>
  <c r="H59" i="2"/>
  <c r="H58" i="2"/>
  <c r="H57" i="2"/>
  <c r="H53" i="2"/>
  <c r="H52" i="2"/>
  <c r="H51" i="2"/>
  <c r="H50" i="2"/>
  <c r="H49" i="2"/>
  <c r="B61" i="2"/>
  <c r="B60" i="2"/>
  <c r="B59" i="2"/>
  <c r="B58" i="2"/>
  <c r="B57" i="2"/>
  <c r="B54" i="2"/>
  <c r="B53" i="2"/>
  <c r="B52" i="2"/>
  <c r="B51" i="2"/>
  <c r="B50" i="2"/>
  <c r="B55" i="2" s="1"/>
  <c r="B49" i="2"/>
  <c r="O104" i="8"/>
  <c r="O103" i="8"/>
  <c r="O102" i="8"/>
  <c r="O101" i="8"/>
  <c r="O97" i="8"/>
  <c r="O96" i="8"/>
  <c r="O95" i="8"/>
  <c r="O94" i="8"/>
  <c r="O93" i="8"/>
  <c r="O92" i="8"/>
  <c r="O91" i="8"/>
  <c r="O90" i="8"/>
  <c r="O89" i="8"/>
  <c r="O88" i="8"/>
  <c r="O87" i="8"/>
  <c r="O86" i="8"/>
  <c r="O85" i="8"/>
  <c r="O84" i="8"/>
  <c r="O83" i="8"/>
  <c r="O82" i="8"/>
  <c r="O81" i="8"/>
  <c r="O98" i="8" s="1"/>
  <c r="O76" i="8"/>
  <c r="O75" i="8"/>
  <c r="O74" i="8"/>
  <c r="O72" i="8"/>
  <c r="O71" i="8"/>
  <c r="O69" i="8"/>
  <c r="O68" i="8"/>
  <c r="O67" i="8"/>
  <c r="O66" i="8"/>
  <c r="O65" i="8"/>
  <c r="O77" i="8" s="1"/>
  <c r="O63" i="8"/>
  <c r="J87" i="8"/>
  <c r="J86" i="8"/>
  <c r="J85" i="8"/>
  <c r="J84" i="8"/>
  <c r="J83" i="8"/>
  <c r="J88" i="8" s="1"/>
  <c r="J82" i="8"/>
  <c r="J81" i="8"/>
  <c r="J77" i="8"/>
  <c r="J76" i="8"/>
  <c r="J75" i="8"/>
  <c r="J74" i="8"/>
  <c r="J73" i="8"/>
  <c r="J72" i="8"/>
  <c r="J71" i="8"/>
  <c r="J70" i="8"/>
  <c r="J69" i="8"/>
  <c r="J68" i="8"/>
  <c r="J67" i="8"/>
  <c r="J66" i="8"/>
  <c r="J65" i="8"/>
  <c r="J64" i="8"/>
  <c r="J63" i="8"/>
  <c r="E105" i="8"/>
  <c r="E104" i="8"/>
  <c r="E103" i="8"/>
  <c r="E102" i="8"/>
  <c r="E101" i="8"/>
  <c r="E100" i="8"/>
  <c r="E99" i="8"/>
  <c r="E95" i="8"/>
  <c r="E94" i="8"/>
  <c r="E93" i="8"/>
  <c r="E91" i="8"/>
  <c r="E90" i="8"/>
  <c r="E89" i="8"/>
  <c r="E88" i="8"/>
  <c r="E87" i="8"/>
  <c r="E86" i="8"/>
  <c r="E85" i="8"/>
  <c r="E82" i="8"/>
  <c r="E81" i="8"/>
  <c r="E80" i="8"/>
  <c r="E83" i="8" s="1"/>
  <c r="E76" i="8"/>
  <c r="E75" i="8"/>
  <c r="E74" i="8"/>
  <c r="E73" i="8"/>
  <c r="E72" i="8"/>
  <c r="E71" i="8"/>
  <c r="E70" i="8"/>
  <c r="E69" i="8"/>
  <c r="E68" i="8"/>
  <c r="E67" i="8"/>
  <c r="E66" i="8"/>
  <c r="E77" i="8" s="1"/>
  <c r="E63" i="8"/>
  <c r="E62" i="8"/>
  <c r="E64" i="8" s="1"/>
  <c r="A98" i="8"/>
  <c r="A100" i="8" s="1"/>
  <c r="A99" i="8"/>
  <c r="A96" i="8"/>
  <c r="A95" i="8"/>
  <c r="A94" i="8"/>
  <c r="A93" i="8"/>
  <c r="A92" i="8"/>
  <c r="A91" i="8"/>
  <c r="A88" i="8"/>
  <c r="A89" i="8" s="1"/>
  <c r="A85" i="8"/>
  <c r="A84" i="8"/>
  <c r="A83" i="8"/>
  <c r="A82" i="8"/>
  <c r="A81" i="8"/>
  <c r="A72" i="8"/>
  <c r="A76" i="8"/>
  <c r="A75" i="8"/>
  <c r="A74" i="8"/>
  <c r="A73" i="8"/>
  <c r="A77" i="8"/>
  <c r="A71" i="8"/>
  <c r="A70" i="8"/>
  <c r="A69" i="8"/>
  <c r="A68" i="8"/>
  <c r="A67" i="8"/>
  <c r="A66" i="8"/>
  <c r="A65" i="8"/>
  <c r="A64" i="8"/>
  <c r="A63" i="8"/>
  <c r="N2" i="8"/>
  <c r="O85" i="5"/>
  <c r="O84" i="5"/>
  <c r="O81" i="5"/>
  <c r="O82" i="5" s="1"/>
  <c r="O80" i="5"/>
  <c r="O77" i="5"/>
  <c r="O76" i="5"/>
  <c r="O75" i="5"/>
  <c r="O74" i="5"/>
  <c r="O71" i="5"/>
  <c r="O70" i="5"/>
  <c r="O69" i="5"/>
  <c r="O68" i="5"/>
  <c r="O67" i="5"/>
  <c r="O66" i="5"/>
  <c r="O65" i="5"/>
  <c r="O64" i="5"/>
  <c r="O63" i="5"/>
  <c r="O62" i="5"/>
  <c r="O61" i="5"/>
  <c r="O60" i="5"/>
  <c r="O59" i="5"/>
  <c r="O58" i="5"/>
  <c r="I92" i="5"/>
  <c r="I91" i="5"/>
  <c r="I90" i="5"/>
  <c r="I89" i="5"/>
  <c r="I88" i="5"/>
  <c r="I85" i="5"/>
  <c r="I84" i="5"/>
  <c r="I83" i="5"/>
  <c r="I82" i="5"/>
  <c r="I81" i="5"/>
  <c r="I80" i="5"/>
  <c r="I79" i="5"/>
  <c r="I78" i="5"/>
  <c r="I77" i="5"/>
  <c r="I76" i="5"/>
  <c r="I75" i="5"/>
  <c r="I72" i="5"/>
  <c r="I71" i="5"/>
  <c r="I70" i="5"/>
  <c r="I67" i="5"/>
  <c r="I66" i="5"/>
  <c r="I65" i="5"/>
  <c r="I64" i="5"/>
  <c r="I61" i="5"/>
  <c r="I60" i="5"/>
  <c r="I59" i="5"/>
  <c r="I58" i="5"/>
  <c r="E78" i="5"/>
  <c r="E77" i="5"/>
  <c r="E76" i="5"/>
  <c r="E75" i="5"/>
  <c r="E72" i="5"/>
  <c r="E71" i="5"/>
  <c r="E70" i="5"/>
  <c r="E69" i="5"/>
  <c r="E68" i="5"/>
  <c r="E65" i="5"/>
  <c r="E66" i="5" s="1"/>
  <c r="E62" i="5"/>
  <c r="E61" i="5"/>
  <c r="E60" i="5"/>
  <c r="E59" i="5"/>
  <c r="E58" i="5"/>
  <c r="A87" i="5"/>
  <c r="A86" i="5"/>
  <c r="A85" i="5"/>
  <c r="A81" i="5"/>
  <c r="A80" i="5"/>
  <c r="A79" i="5"/>
  <c r="A72" i="5"/>
  <c r="A73" i="5"/>
  <c r="A74" i="5"/>
  <c r="A75" i="5"/>
  <c r="A76" i="5"/>
  <c r="A71" i="5"/>
  <c r="A59" i="5"/>
  <c r="A60" i="5"/>
  <c r="A61" i="5"/>
  <c r="A62" i="5"/>
  <c r="A63" i="5"/>
  <c r="A64" i="5"/>
  <c r="A65" i="5"/>
  <c r="A66" i="5"/>
  <c r="A67" i="5"/>
  <c r="A68" i="5"/>
  <c r="A58" i="5"/>
  <c r="M1" i="5"/>
  <c r="S109" i="1"/>
  <c r="S108" i="1"/>
  <c r="S107" i="1"/>
  <c r="S106" i="1"/>
  <c r="S105" i="1"/>
  <c r="S104" i="1"/>
  <c r="S103" i="1"/>
  <c r="S102" i="1"/>
  <c r="S101" i="1"/>
  <c r="S100" i="1"/>
  <c r="S99" i="1"/>
  <c r="S98" i="1"/>
  <c r="S97" i="1"/>
  <c r="S96" i="1"/>
  <c r="S95" i="1"/>
  <c r="S94" i="1"/>
  <c r="S93" i="1"/>
  <c r="S92" i="1"/>
  <c r="S91" i="1"/>
  <c r="S90" i="1"/>
  <c r="S89" i="1"/>
  <c r="S86" i="1"/>
  <c r="S85" i="1"/>
  <c r="S84" i="1"/>
  <c r="S83" i="1"/>
  <c r="S80" i="1"/>
  <c r="S79" i="1"/>
  <c r="S78" i="1"/>
  <c r="S77" i="1"/>
  <c r="S119" i="1"/>
  <c r="H125" i="1"/>
  <c r="H124" i="1"/>
  <c r="H123" i="1"/>
  <c r="H122" i="1"/>
  <c r="H121" i="1"/>
  <c r="H118" i="1"/>
  <c r="H117" i="1"/>
  <c r="H116" i="1"/>
  <c r="H115" i="1"/>
  <c r="H112" i="1"/>
  <c r="H111" i="1"/>
  <c r="H110" i="1"/>
  <c r="H109" i="1"/>
  <c r="H108" i="1"/>
  <c r="H107" i="1"/>
  <c r="H106" i="1"/>
  <c r="H103" i="1"/>
  <c r="H102" i="1"/>
  <c r="H101" i="1"/>
  <c r="H100" i="1"/>
  <c r="H99" i="1"/>
  <c r="H96" i="1"/>
  <c r="H95" i="1"/>
  <c r="H94" i="1"/>
  <c r="H88" i="1"/>
  <c r="H89" i="1"/>
  <c r="H90" i="1"/>
  <c r="H91" i="1"/>
  <c r="H87" i="1"/>
  <c r="H78" i="1"/>
  <c r="H79" i="1"/>
  <c r="H80" i="1"/>
  <c r="H81" i="1"/>
  <c r="H82" i="1"/>
  <c r="H83" i="1"/>
  <c r="H84" i="1"/>
  <c r="H77" i="1"/>
  <c r="B117" i="1"/>
  <c r="B118" i="1"/>
  <c r="B119" i="1"/>
  <c r="B120" i="1"/>
  <c r="B121" i="1"/>
  <c r="B122" i="1"/>
  <c r="B123" i="1"/>
  <c r="B124" i="1"/>
  <c r="B125" i="1"/>
  <c r="B116" i="1"/>
  <c r="B102" i="1"/>
  <c r="B103" i="1"/>
  <c r="B104" i="1"/>
  <c r="B105" i="1"/>
  <c r="B106" i="1"/>
  <c r="B107" i="1"/>
  <c r="B108" i="1"/>
  <c r="B109" i="1"/>
  <c r="B110" i="1"/>
  <c r="B111" i="1"/>
  <c r="B112" i="1"/>
  <c r="B113" i="1"/>
  <c r="B101" i="1"/>
  <c r="B98" i="1"/>
  <c r="B97" i="1"/>
  <c r="B96" i="1"/>
  <c r="B95" i="1"/>
  <c r="B94" i="1"/>
  <c r="B93" i="1"/>
  <c r="B92" i="1"/>
  <c r="B89" i="1"/>
  <c r="B88" i="1"/>
  <c r="B87" i="1"/>
  <c r="B86" i="1"/>
  <c r="B85" i="1"/>
  <c r="B84" i="1"/>
  <c r="B83" i="1"/>
  <c r="B82" i="1"/>
  <c r="B81" i="1"/>
  <c r="B80" i="1"/>
  <c r="B79" i="1"/>
  <c r="B78" i="1"/>
  <c r="B77" i="1"/>
  <c r="O86" i="5" l="1"/>
  <c r="I73" i="5"/>
  <c r="H69" i="2"/>
  <c r="B62" i="2"/>
  <c r="P53" i="2"/>
  <c r="E96" i="8"/>
  <c r="A78" i="8"/>
  <c r="E106" i="8"/>
  <c r="O72" i="5"/>
  <c r="I62" i="5"/>
  <c r="E79" i="5"/>
  <c r="A77" i="5"/>
  <c r="E89" i="5"/>
  <c r="A69" i="5"/>
  <c r="A88" i="5"/>
  <c r="E63" i="5"/>
  <c r="A82" i="5"/>
  <c r="I93" i="5"/>
  <c r="E73" i="5"/>
  <c r="I86" i="5"/>
  <c r="S87" i="1"/>
  <c r="S110" i="1"/>
  <c r="H97" i="1"/>
  <c r="H113" i="1"/>
  <c r="S81" i="1"/>
  <c r="H85" i="1"/>
  <c r="H92" i="1"/>
  <c r="H104" i="1"/>
  <c r="H119" i="1"/>
  <c r="H126" i="1"/>
  <c r="B126" i="1"/>
  <c r="B90" i="1"/>
  <c r="B114" i="1"/>
  <c r="B99" i="1"/>
  <c r="A58" i="8"/>
  <c r="D130" i="1" l="1"/>
  <c r="A54" i="5" l="1"/>
  <c r="N6" i="8" l="1"/>
  <c r="N5" i="8"/>
  <c r="N4" i="8"/>
  <c r="N3" i="8"/>
  <c r="N1" i="8"/>
  <c r="J78" i="8" l="1"/>
  <c r="O105" i="8"/>
  <c r="A86" i="8"/>
  <c r="B109" i="8" l="1"/>
  <c r="P74" i="2"/>
  <c r="H4" i="7" l="1"/>
  <c r="H3" i="7"/>
  <c r="M6" i="5" l="1"/>
  <c r="M5" i="5"/>
  <c r="M4" i="5"/>
  <c r="M3" i="5"/>
  <c r="M2" i="5"/>
  <c r="O78" i="5" l="1"/>
  <c r="I68" i="5"/>
  <c r="A94" i="5" l="1"/>
  <c r="N52" i="5" s="1"/>
  <c r="B67" i="2"/>
  <c r="B68" i="2" s="1"/>
  <c r="H63" i="2"/>
  <c r="H54" i="2" l="1"/>
  <c r="H73" i="2"/>
  <c r="F14" i="7"/>
  <c r="D71" i="2" l="1"/>
  <c r="P75" i="2" s="1"/>
  <c r="S120" i="1"/>
  <c r="D132" i="1" s="1"/>
  <c r="C74" i="2" l="1"/>
  <c r="R44" i="2" s="1"/>
  <c r="F18" i="7" s="1"/>
  <c r="R72" i="1"/>
  <c r="F12" i="7" s="1"/>
  <c r="J50" i="8"/>
  <c r="F16" i="7" s="1"/>
  <c r="F21"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Smith, Brooke</author>
  </authors>
  <commentList>
    <comment ref="P72" authorId="0" shapeId="0" xr:uid="{00000000-0006-0000-0100-000001000000}">
      <text>
        <r>
          <rPr>
            <b/>
            <sz val="9"/>
            <color indexed="81"/>
            <rFont val="Tahoma"/>
            <family val="2"/>
          </rPr>
          <t>Smith, Brooke:</t>
        </r>
        <r>
          <rPr>
            <sz val="9"/>
            <color indexed="81"/>
            <rFont val="Tahoma"/>
            <family val="2"/>
          </rPr>
          <t xml:space="preserve">
Includes Auto Grat from Above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Smith, Brooke</author>
  </authors>
  <commentList>
    <comment ref="P44" authorId="0" shapeId="0" xr:uid="{00000000-0006-0000-0400-000001000000}">
      <text>
        <r>
          <rPr>
            <b/>
            <sz val="9"/>
            <color indexed="81"/>
            <rFont val="Tahoma"/>
            <family val="2"/>
          </rPr>
          <t>Smith, Brooke:</t>
        </r>
        <r>
          <rPr>
            <sz val="9"/>
            <color indexed="81"/>
            <rFont val="Tahoma"/>
            <family val="2"/>
          </rPr>
          <t xml:space="preserve">
Includes Auto Grat from Above </t>
        </r>
      </text>
    </comment>
  </commentList>
</comments>
</file>

<file path=xl/sharedStrings.xml><?xml version="1.0" encoding="utf-8"?>
<sst xmlns="http://schemas.openxmlformats.org/spreadsheetml/2006/main" count="1162" uniqueCount="512">
  <si>
    <t>Half Back</t>
  </si>
  <si>
    <t>Full Back</t>
  </si>
  <si>
    <t>Rookie</t>
  </si>
  <si>
    <t>Veteran</t>
  </si>
  <si>
    <t>QTY</t>
  </si>
  <si>
    <t>CUSTOM PACKAGES</t>
  </si>
  <si>
    <t>SAVE 50</t>
  </si>
  <si>
    <t>SAVE 75</t>
  </si>
  <si>
    <t>SAVE 100</t>
  </si>
  <si>
    <t>SAVE 200</t>
  </si>
  <si>
    <t>SNACKS</t>
  </si>
  <si>
    <t>Bottomless Bucket of Popcorn</t>
  </si>
  <si>
    <t>Kettle Korn</t>
  </si>
  <si>
    <t>Crazy Corn</t>
  </si>
  <si>
    <t>Homemade Kettle Chips</t>
  </si>
  <si>
    <t>Southwest Snack Mix</t>
  </si>
  <si>
    <t>Fresh Guacamole &amp; Salsa</t>
  </si>
  <si>
    <t>AZ Cinnamon Roasted Nuts</t>
  </si>
  <si>
    <t>$</t>
  </si>
  <si>
    <t>Choc Drizzle Peanut Butter Pretzel</t>
  </si>
  <si>
    <t>Pretzel Bites</t>
  </si>
  <si>
    <t>APPETIZERS</t>
  </si>
  <si>
    <t>7 Layer Dip</t>
  </si>
  <si>
    <t>Four Peaks Kilt Lifter Beer Chs Dip</t>
  </si>
  <si>
    <t>Mediterranean 3 Layer Dip</t>
  </si>
  <si>
    <t>Buffalo Chicken Dip</t>
  </si>
  <si>
    <t>Bruschetta Board</t>
  </si>
  <si>
    <t>Sweet &amp; Spicy Shrimp Lettuce Wraps</t>
  </si>
  <si>
    <t>Strawberry Spinach Salad</t>
  </si>
  <si>
    <t>Cardinals Chopped Salad</t>
  </si>
  <si>
    <t>Baked Potato Salad</t>
  </si>
  <si>
    <t>Classic Caesar Salad</t>
  </si>
  <si>
    <t>Grilled Buffalo Chicken Salad</t>
  </si>
  <si>
    <t>Fresh Fruit and Berries</t>
  </si>
  <si>
    <t>Vegan Papas Tacos</t>
  </si>
  <si>
    <t>Grilled Pig Wings</t>
  </si>
  <si>
    <t>SW Blackened Prime Rib Nachos</t>
  </si>
  <si>
    <t>Stadium Chicken Wings</t>
  </si>
  <si>
    <t xml:space="preserve">      Old School</t>
  </si>
  <si>
    <t>Chicken Tenders</t>
  </si>
  <si>
    <t>Stadium Burgers</t>
  </si>
  <si>
    <t>Johnsonville Stadium Bratwurst</t>
  </si>
  <si>
    <t>ARIZONA GARDEN FRESH</t>
  </si>
  <si>
    <t>TAILGATE FAVORITES</t>
  </si>
  <si>
    <t>STADIUM STAPLES</t>
  </si>
  <si>
    <t>RED SEA</t>
  </si>
  <si>
    <t>Chilled Shrimp Cocktail</t>
  </si>
  <si>
    <t>Grilled Mahi Mahi Fish Tacos</t>
  </si>
  <si>
    <t>SLIDER HOUSE</t>
  </si>
  <si>
    <t xml:space="preserve">The Original </t>
  </si>
  <si>
    <t>Korean Fried Chicken</t>
  </si>
  <si>
    <t>TD 4 SANDWICHES</t>
  </si>
  <si>
    <t>Cardinal Club Sub</t>
  </si>
  <si>
    <t>Green Goddess Griller</t>
  </si>
  <si>
    <t>RISE UP</t>
  </si>
  <si>
    <t>Maine Lobster Corn Dogs</t>
  </si>
  <si>
    <t>Chilled Lobster Tacos</t>
  </si>
  <si>
    <t>CHEF'S SELECT ENTREES</t>
  </si>
  <si>
    <t>Grilled Fajitas</t>
  </si>
  <si>
    <t>Barbeque Trio</t>
  </si>
  <si>
    <t xml:space="preserve">Pepperoni </t>
  </si>
  <si>
    <t>Margherita</t>
  </si>
  <si>
    <t>Cheese</t>
  </si>
  <si>
    <t>Carne</t>
  </si>
  <si>
    <t>Tomato Basil</t>
  </si>
  <si>
    <t>Vegan Flats</t>
  </si>
  <si>
    <t>Chicken Pesto</t>
  </si>
  <si>
    <t>SWEET NEST DESSERTS</t>
  </si>
  <si>
    <t>Freshly Baked Gourmet Cookies</t>
  </si>
  <si>
    <t>Salted Caramel Brownies</t>
  </si>
  <si>
    <t>Mini Dulce de Leche Chimichangas</t>
  </si>
  <si>
    <t>Lemon Cake w Raspberries</t>
  </si>
  <si>
    <t>White Chocolate Mousse Tacos</t>
  </si>
  <si>
    <t xml:space="preserve">Crème Brulee Cheesecake </t>
  </si>
  <si>
    <t>Sundae Bar</t>
  </si>
  <si>
    <t>Custom Special Occasion Cake</t>
  </si>
  <si>
    <t>Cookie and Brownie Combo</t>
  </si>
  <si>
    <t>Churros Trio</t>
  </si>
  <si>
    <t xml:space="preserve">Loft #: </t>
  </si>
  <si>
    <t xml:space="preserve">Company: </t>
  </si>
  <si>
    <t xml:space="preserve">Phone #: </t>
  </si>
  <si>
    <t xml:space="preserve">Email: </t>
  </si>
  <si>
    <t xml:space="preserve">Contact Name: </t>
  </si>
  <si>
    <t>Email:  orders@craftculinary.com</t>
  </si>
  <si>
    <t>Phone:  623-433-7630</t>
  </si>
  <si>
    <t xml:space="preserve">Orders are due 5 days before the event and can be submitted via email, phone or fax at: </t>
  </si>
  <si>
    <t>Fax:  623-433-7657</t>
  </si>
  <si>
    <t>~MENU ITEMS ARE DESIGNED TO FEED 16.  PRICES DO NOT INCLUDE A 19% SERVICE CHARGE AND APPLICABLE SALES TAX.~</t>
  </si>
  <si>
    <t xml:space="preserve">Event/Date: </t>
  </si>
  <si>
    <t>3-SNACKS   1-APPETIZER   1-AZ GARDEN FRESH   2-HALF ORDER STADIUM STAPLES   1-SWEET NEST DESSERT</t>
  </si>
  <si>
    <t xml:space="preserve"> Make this my standing order for the season</t>
  </si>
  <si>
    <t>Tamale Store Tamale Combo</t>
  </si>
  <si>
    <t>PIZZA</t>
  </si>
  <si>
    <t>HALF ORDERS</t>
  </si>
  <si>
    <r>
      <t xml:space="preserve">      Trio of Wings</t>
    </r>
    <r>
      <rPr>
        <sz val="14"/>
        <rFont val="Calibri"/>
        <family val="2"/>
        <scheme val="minor"/>
      </rPr>
      <t xml:space="preserve"> (combo of above)</t>
    </r>
  </si>
  <si>
    <t>Dip Trip Combo (combo of above)</t>
  </si>
  <si>
    <t>Half Time</t>
  </si>
  <si>
    <t>Kickoff</t>
  </si>
  <si>
    <t>Pizza/Flatbread Delivery Time</t>
  </si>
  <si>
    <t>Other:</t>
  </si>
  <si>
    <t>3-SNACKS   1-APPETIZER   1-AZ GARDEN FRESH   2-FULL ORDER STADIUM STAPLES   2-SWEET NEST DESSERTS</t>
  </si>
  <si>
    <t>3-SNACKS   2-APPETIZERS   2-AZ GARDEN FRESH   2-RISE UP   1-CHEF'S SELECT ENTREE   2-SWEET NEST DESSERTS</t>
  </si>
  <si>
    <t xml:space="preserve">         Add Side of Stadium Chili</t>
  </si>
  <si>
    <t xml:space="preserve">       Add Grilled Chicken</t>
  </si>
  <si>
    <t>BBQ Pulled Pork Mac &amp; Ch Grilled Cheese</t>
  </si>
  <si>
    <t>FLATBREAD</t>
  </si>
  <si>
    <t>6-Gluten Free Individual 3" Choc Cakes</t>
  </si>
  <si>
    <t>Total</t>
  </si>
  <si>
    <t xml:space="preserve">      Trio of Wings (combo of above)</t>
  </si>
  <si>
    <t>CUSTOM PACKAGE</t>
  </si>
  <si>
    <t>Two Minute Warning</t>
  </si>
  <si>
    <t xml:space="preserve">This menu is only available after the 5 day order deadline and can be submitted via email, phone or fax at: </t>
  </si>
  <si>
    <t>BEER</t>
  </si>
  <si>
    <t>Budweiser</t>
  </si>
  <si>
    <t>Miller Lite</t>
  </si>
  <si>
    <t>Bud Light</t>
  </si>
  <si>
    <t>Michelob Ultra</t>
  </si>
  <si>
    <t>Coors Light</t>
  </si>
  <si>
    <t>Corona</t>
  </si>
  <si>
    <t>Corona Light</t>
  </si>
  <si>
    <t>Blue Moon</t>
  </si>
  <si>
    <t>Stella Artois</t>
  </si>
  <si>
    <t>Heineken</t>
  </si>
  <si>
    <t>Four Peaks Kilt Lifter</t>
  </si>
  <si>
    <t>Stone IPA</t>
  </si>
  <si>
    <t>Four Peaks Hop Knot</t>
  </si>
  <si>
    <t>Four Peaks Golden Lager</t>
  </si>
  <si>
    <t>Spiked Seltzer- Grapefruit</t>
  </si>
  <si>
    <t>Spiked Seltzer- Cranberry</t>
  </si>
  <si>
    <t>~PRICES DO NOT INCLUDE A 19% SERVICE CHARGE AND APPLICABLE SALES TAX~</t>
  </si>
  <si>
    <t>OTHER- by the 6pk</t>
  </si>
  <si>
    <t>Canned Coke</t>
  </si>
  <si>
    <t>Canned Diet Coke</t>
  </si>
  <si>
    <t>Canned Sprite</t>
  </si>
  <si>
    <t>Dasani Water</t>
  </si>
  <si>
    <t>Smart Water</t>
  </si>
  <si>
    <t>Gatorade</t>
  </si>
  <si>
    <t>VODKA</t>
  </si>
  <si>
    <t>Absolut</t>
  </si>
  <si>
    <t>Tito's</t>
  </si>
  <si>
    <t>Ketel One</t>
  </si>
  <si>
    <t>Grey Goose</t>
  </si>
  <si>
    <t>Woody Creek Reserve</t>
  </si>
  <si>
    <t>BOTTLE SERVICE</t>
  </si>
  <si>
    <t>COGNAC</t>
  </si>
  <si>
    <t>Hennessy VS</t>
  </si>
  <si>
    <t>GIN</t>
  </si>
  <si>
    <t>Beefeater</t>
  </si>
  <si>
    <t>Tanqueray</t>
  </si>
  <si>
    <t>Bombay Sapphire</t>
  </si>
  <si>
    <t>Woody Creek</t>
  </si>
  <si>
    <t>RUM</t>
  </si>
  <si>
    <t>Bacardi Superior</t>
  </si>
  <si>
    <t>Captain Morgan</t>
  </si>
  <si>
    <t>Rhum Barbancourt 15 Year</t>
  </si>
  <si>
    <t>Don Pancho Origenes 18 Year</t>
  </si>
  <si>
    <t>BOURBON/WHISKEY</t>
  </si>
  <si>
    <t>Fireball</t>
  </si>
  <si>
    <t>Jack Daniels</t>
  </si>
  <si>
    <t>Jameson</t>
  </si>
  <si>
    <t>Bulleit Rye</t>
  </si>
  <si>
    <t>Crown Royal</t>
  </si>
  <si>
    <t>Makers Mark</t>
  </si>
  <si>
    <t>Woodford Reserve</t>
  </si>
  <si>
    <t>Jameson 18 Year</t>
  </si>
  <si>
    <t>SCOTCH</t>
  </si>
  <si>
    <t>Glenlivet</t>
  </si>
  <si>
    <t>Chivas Regal</t>
  </si>
  <si>
    <t>Scapa Single Malt</t>
  </si>
  <si>
    <t>Johnnie Walker Blue Label</t>
  </si>
  <si>
    <t>TEQUILA</t>
  </si>
  <si>
    <t>Three Amigos</t>
  </si>
  <si>
    <t>Patron</t>
  </si>
  <si>
    <t>Casamigos Anejo</t>
  </si>
  <si>
    <t>Clase Azul Reposado</t>
  </si>
  <si>
    <t>CORDIALS</t>
  </si>
  <si>
    <t>Rumchata</t>
  </si>
  <si>
    <t>Grand Marnier</t>
  </si>
  <si>
    <t>ADD ONS</t>
  </si>
  <si>
    <t>Oranges</t>
  </si>
  <si>
    <t>Limes</t>
  </si>
  <si>
    <t>Lemons</t>
  </si>
  <si>
    <t>Olives</t>
  </si>
  <si>
    <t>MIXERS</t>
  </si>
  <si>
    <t>Club Soda</t>
  </si>
  <si>
    <t>Tonic Water</t>
  </si>
  <si>
    <t>Ginger Ale</t>
  </si>
  <si>
    <t>Bloody Mary Mix</t>
  </si>
  <si>
    <t>Sweet &amp; Sour</t>
  </si>
  <si>
    <t>Grenadine</t>
  </si>
  <si>
    <t>Lime Juice</t>
  </si>
  <si>
    <t>Orange Juice</t>
  </si>
  <si>
    <t>Pineapple Juice</t>
  </si>
  <si>
    <t>Grapefruit Juice</t>
  </si>
  <si>
    <t>Cranberry Juice</t>
  </si>
  <si>
    <t>Red Bull- Original 4pk</t>
  </si>
  <si>
    <t>Red Bull- Sugar Free 4pk</t>
  </si>
  <si>
    <t>Red Bull- Red 4pk</t>
  </si>
  <si>
    <t>Red Bull- Blue 4pk</t>
  </si>
  <si>
    <t>HOUSE WINE</t>
  </si>
  <si>
    <t>Sonoma-Cutrer, Sonoma</t>
  </si>
  <si>
    <t>Jordan, Alexander Valley</t>
  </si>
  <si>
    <t>**See Chairman's Wine List for Additional Wine Selections**</t>
  </si>
  <si>
    <t>Elyx Elite Mule</t>
  </si>
  <si>
    <t>Cantina-Rita</t>
  </si>
  <si>
    <t>Hail Mary</t>
  </si>
  <si>
    <t>CHARDONNAY</t>
  </si>
  <si>
    <t>CABERNET SAUVIGNON</t>
  </si>
  <si>
    <t>HOT BEVERAGES</t>
  </si>
  <si>
    <t>No. 209</t>
  </si>
  <si>
    <t xml:space="preserve">Orders can be submitted via email, phone or fax at: </t>
  </si>
  <si>
    <t>Decaf Coffee, Air Pot</t>
  </si>
  <si>
    <t>Coffee, Air Pot</t>
  </si>
  <si>
    <t>Tea, Air Pot</t>
  </si>
  <si>
    <t xml:space="preserve">  Make this my Par Bar for the season</t>
  </si>
  <si>
    <t>TOTAL</t>
  </si>
  <si>
    <t>DOMESTIC- by the 6pk</t>
  </si>
  <si>
    <t>CRAFT- by the 6pk</t>
  </si>
  <si>
    <t>NON-ALCOHOLIC BEVERAGES</t>
  </si>
  <si>
    <t>NA BEV'S- by the 6pk</t>
  </si>
  <si>
    <t>COCKTAILS- by the Pitcher</t>
  </si>
  <si>
    <t>SPECIALTY ITEMS</t>
  </si>
  <si>
    <t>WHITE WINE</t>
  </si>
  <si>
    <t>Red Bull- Orange 4pk</t>
  </si>
  <si>
    <t>DOMESTIC</t>
  </si>
  <si>
    <t>Newton Unfiltered</t>
  </si>
  <si>
    <t>SAUVIGNON BLANC</t>
  </si>
  <si>
    <t>RIESLING</t>
  </si>
  <si>
    <t>FRANCE</t>
  </si>
  <si>
    <t>ITALY</t>
  </si>
  <si>
    <t>Cloudy Bay</t>
  </si>
  <si>
    <t>SPAIN</t>
  </si>
  <si>
    <t>NEW ZEALAND</t>
  </si>
  <si>
    <t>Louis Roederer Cristal</t>
  </si>
  <si>
    <t>Domaine Ste Michelle Brut</t>
  </si>
  <si>
    <t>Beau Joie Demi-Sec Sugar King</t>
  </si>
  <si>
    <t>Armand De Brignac Brut</t>
  </si>
  <si>
    <t>RED WINE</t>
  </si>
  <si>
    <t>BV Napa, Napa</t>
  </si>
  <si>
    <t>Franciscan, Napa</t>
  </si>
  <si>
    <t>Chimney Rock, Tomahawk</t>
  </si>
  <si>
    <t>Caymus, Napa</t>
  </si>
  <si>
    <t>Caymus Special Selection</t>
  </si>
  <si>
    <t>Inglenook "Rubicon"</t>
  </si>
  <si>
    <t>Ramey, Pedregal</t>
  </si>
  <si>
    <t>Cardinale '07</t>
  </si>
  <si>
    <t>Groth RSV</t>
  </si>
  <si>
    <t>Freemark Abbey Cab Sauv, Sycamore</t>
  </si>
  <si>
    <t>Lokoya Cab Sauv, Howell Mtn</t>
  </si>
  <si>
    <t>Sea Smoke</t>
  </si>
  <si>
    <t>Kosta Browne</t>
  </si>
  <si>
    <t>Pahlmeyer "Jayson"</t>
  </si>
  <si>
    <t>ARGENTINA</t>
  </si>
  <si>
    <t>MERLOT</t>
  </si>
  <si>
    <t>PINOT NOIR</t>
  </si>
  <si>
    <t>DESSERT WINE</t>
  </si>
  <si>
    <t>RUBY</t>
  </si>
  <si>
    <t>Grahams Six Grapes</t>
  </si>
  <si>
    <t>TAWNY</t>
  </si>
  <si>
    <t>VINTAGE</t>
  </si>
  <si>
    <t>LATE BOTTLE VINTAGE</t>
  </si>
  <si>
    <t>Cockburn's Fine Tawny</t>
  </si>
  <si>
    <t>Graham's 10yr</t>
  </si>
  <si>
    <t>Graham's 20yr</t>
  </si>
  <si>
    <t>Graham's 30yr</t>
  </si>
  <si>
    <t>Graham's 40yr</t>
  </si>
  <si>
    <t>Graham's Vintage '00</t>
  </si>
  <si>
    <t>Graham's Vintage '94</t>
  </si>
  <si>
    <t>Hatch Green Chile Deviled Eggs</t>
  </si>
  <si>
    <t xml:space="preserve">RED WINE- Cont. </t>
  </si>
  <si>
    <t>Patz &amp; Hall Pinot Noir Gap's Crown- 1.5L</t>
  </si>
  <si>
    <t>Louis Roederer Brut Premier- 1.5L</t>
  </si>
  <si>
    <t>Duval-Leroy Brut- 1.5L</t>
  </si>
  <si>
    <t>G.H. Mumm Cordon Rouge- 6.0L</t>
  </si>
  <si>
    <t xml:space="preserve">SPARKLING/DESSERT WINE </t>
  </si>
  <si>
    <t>Summary of Order</t>
  </si>
  <si>
    <t>Advance Food Order Total</t>
  </si>
  <si>
    <t>Beverage Order Total</t>
  </si>
  <si>
    <t>Chairman's Wine Order Total</t>
  </si>
  <si>
    <t>Event Day Order Total</t>
  </si>
  <si>
    <t>Garnish Tray</t>
  </si>
  <si>
    <t>Sub-Total</t>
  </si>
  <si>
    <t>Grat $</t>
  </si>
  <si>
    <t>Grat %</t>
  </si>
  <si>
    <t>Food Total</t>
  </si>
  <si>
    <t>w/Grat</t>
  </si>
  <si>
    <t>FOOD TOTAL</t>
  </si>
  <si>
    <t>TOTAL W/ GRAT</t>
  </si>
  <si>
    <t xml:space="preserve">ADDITIONAL AUTHORIZED SIGNERS FOR THIS EVENT: </t>
  </si>
  <si>
    <t>O'Doul's</t>
  </si>
  <si>
    <t>Jägermeister</t>
  </si>
  <si>
    <t>SPARKLING WINE/CHAMPAGNE</t>
  </si>
  <si>
    <t>Garnish Tray- 4 above</t>
  </si>
  <si>
    <t xml:space="preserve">ADDITIONAL NOTES:  </t>
  </si>
  <si>
    <t xml:space="preserve">ADDITIONAL NOTES: </t>
  </si>
  <si>
    <t>CREDIT CARD AUTHORIZATION FORM</t>
  </si>
  <si>
    <t xml:space="preserve">Event: </t>
  </si>
  <si>
    <t xml:space="preserve">Date: </t>
  </si>
  <si>
    <t xml:space="preserve">Company Name: </t>
  </si>
  <si>
    <t xml:space="preserve">Primary Contact: </t>
  </si>
  <si>
    <t xml:space="preserve">Phone Number: </t>
  </si>
  <si>
    <t>Method of Payment</t>
  </si>
  <si>
    <t xml:space="preserve">Credit Card Type: </t>
  </si>
  <si>
    <t>VISA</t>
  </si>
  <si>
    <t>MC</t>
  </si>
  <si>
    <t>AMEX</t>
  </si>
  <si>
    <t>DISCOVER</t>
  </si>
  <si>
    <t xml:space="preserve">Cardholder Name: </t>
  </si>
  <si>
    <t xml:space="preserve">Street Address: </t>
  </si>
  <si>
    <t xml:space="preserve">City: </t>
  </si>
  <si>
    <t xml:space="preserve">State: </t>
  </si>
  <si>
    <t xml:space="preserve">ZIP Code: </t>
  </si>
  <si>
    <t xml:space="preserve">Credit Card #: </t>
  </si>
  <si>
    <t>Expiration Date:</t>
  </si>
  <si>
    <t xml:space="preserve">CVV Code: </t>
  </si>
  <si>
    <t>Terms and Conditions</t>
  </si>
  <si>
    <t xml:space="preserve">By signing below, I have agreed to the terms of this agreement.  </t>
  </si>
  <si>
    <t xml:space="preserve">Card Holder Signature: </t>
  </si>
  <si>
    <t xml:space="preserve">Please list any other individuals who have authorization to add items to your order and sign the final bill on your behalf at the event: </t>
  </si>
  <si>
    <t>**ALL INFORMATION WILL REMAIN CONFIDENTIAL**</t>
  </si>
  <si>
    <t xml:space="preserve"> Charge Card on File for this event</t>
  </si>
  <si>
    <t xml:space="preserve"> Last 4 digits of Card: </t>
  </si>
  <si>
    <t>PORT</t>
  </si>
  <si>
    <t>~SUB-TOTAL ABOVE DOES NOT INCLUDE A 19% SERVICE CHARGE AND APPLICABLE SALES TAX~</t>
  </si>
  <si>
    <t>-</t>
  </si>
  <si>
    <t>3-SNACKS  1-APPETIZER  1-RED SEA  2-AZ GARDEN FRESH  1-SLIDER HOUSE   1-TAILGATE FAVORITE  1-RISE UP  1-SWEET NEST DESSERT</t>
  </si>
  <si>
    <t>2019 ADVANCE LOFT ORDER FORM</t>
  </si>
  <si>
    <t>Habas Con Chile Y Limon</t>
  </si>
  <si>
    <t>Craft Candy Basket</t>
  </si>
  <si>
    <t>Mixed Nuts</t>
  </si>
  <si>
    <t>Local Vegetable Crudités</t>
  </si>
  <si>
    <t>Grown Up Fruit "Cocktail"</t>
  </si>
  <si>
    <t>Fiesta Salad</t>
  </si>
  <si>
    <t>Watermelon &amp; Strawberry Salad</t>
  </si>
  <si>
    <t>Rolled Korean Beef Tacos</t>
  </si>
  <si>
    <t xml:space="preserve">      Famous BBQ</t>
  </si>
  <si>
    <t xml:space="preserve">      Teriyaki</t>
  </si>
  <si>
    <t>Miso Glazed Chicken Skewers</t>
  </si>
  <si>
    <t>Vienna Beef Hot Dogs</t>
  </si>
  <si>
    <t>Dungeness Crab Empanadas Fundido</t>
  </si>
  <si>
    <t>Slow Smoked Brisket</t>
  </si>
  <si>
    <t>Double Daddy</t>
  </si>
  <si>
    <t>Pull-A-Part Meatball</t>
  </si>
  <si>
    <t>Pinot Noir Braised Short Rib</t>
  </si>
  <si>
    <t>Big Red Bird Farms Chicken Breast</t>
  </si>
  <si>
    <t>Tailgate Torta</t>
  </si>
  <si>
    <t>The 7th Culinary Sin</t>
  </si>
  <si>
    <t>Stadium Burgers**</t>
  </si>
  <si>
    <t>Beef Tenderloin Burger**</t>
  </si>
  <si>
    <t>Garlic Herb Rib Cab of Beef**</t>
  </si>
  <si>
    <t>Leo's Island Flair</t>
  </si>
  <si>
    <t xml:space="preserve">Note: </t>
  </si>
  <si>
    <t>Tres Leches</t>
  </si>
  <si>
    <t>Orange Adreemsicle</t>
  </si>
  <si>
    <t>Big Red Velvet</t>
  </si>
  <si>
    <t>Extreme Dark Chocolate</t>
  </si>
  <si>
    <t>Choco Gelato</t>
  </si>
  <si>
    <t>Salted Carmel Gelato</t>
  </si>
  <si>
    <t>Strawberry Sorbet</t>
  </si>
  <si>
    <t>Mango Sorbet</t>
  </si>
  <si>
    <t>4th And Long</t>
  </si>
  <si>
    <t>The Bootleg</t>
  </si>
  <si>
    <t>The Gunslinger</t>
  </si>
  <si>
    <t>Sweet Cream &amp; Sour Cherry Gelato</t>
  </si>
  <si>
    <t>BEVERAGE ORDER FORM ON NEXT TAB OF SPREADSHEET</t>
  </si>
  <si>
    <t>Seasonal Veggies &amp; Vegan Cheeses</t>
  </si>
  <si>
    <t>Broccoli Slaw w/ Toasted Cashews</t>
  </si>
  <si>
    <t>Vegan Gnocchi w/ Roasted Veggies</t>
  </si>
  <si>
    <t>12" GF Cauliflower Crust</t>
  </si>
  <si>
    <t>**Consuming raw or undercooked meats, poultry, seafood, shellfish or eggs may increase your risk of foodborne illness**</t>
  </si>
  <si>
    <t>Combo of Cupcakes- 3 of each flavor</t>
  </si>
  <si>
    <t>2019 BEVERAGE ORDER FORM</t>
  </si>
  <si>
    <t>Dos Equis</t>
  </si>
  <si>
    <t>Mother Road Daily Driver IPA</t>
  </si>
  <si>
    <t>Angry Orchard Hard Cider</t>
  </si>
  <si>
    <t>FOOD ORDER FORM ON PREVIOUS TAB OF SPREADSHEET</t>
  </si>
  <si>
    <t>Dasani Sparkling Berry</t>
  </si>
  <si>
    <t>Hot Beverage Package</t>
  </si>
  <si>
    <t>Simple Life, California</t>
  </si>
  <si>
    <t>2019 CHAIRMAN'S WINE ORDER FORM</t>
  </si>
  <si>
    <t>FOOD ORDER FORM ON SECOND TAB OF SPREADSHEET</t>
  </si>
  <si>
    <t>2019 EVENT DAY LOFT ORDER FORM</t>
  </si>
  <si>
    <t>Popcorn, Kettle Chips with Caramelized Onion Dip, Fresh Guacamole and Salsa, Fresh Fruit and Berries, Trio of Wings, Half Order Stadium Burgers, Half Order Vienna Beef Hot Dogs with Cookie and Brownie Combo</t>
  </si>
  <si>
    <t xml:space="preserve">      Teryaki</t>
  </si>
  <si>
    <t>BEVERAGE ORDER FORM ON THIRD TAB OF SPREADSHEET</t>
  </si>
  <si>
    <t>Keep this card on file for 2019 season</t>
  </si>
  <si>
    <t>Barnett Vineyards</t>
  </si>
  <si>
    <t>Ramey "Hyde"</t>
  </si>
  <si>
    <t>Stonestreet "Upper Barn"</t>
  </si>
  <si>
    <t>Hartford Court "Seascape"</t>
  </si>
  <si>
    <t>Swan "Hawk Hill"</t>
  </si>
  <si>
    <t>Cakebread</t>
  </si>
  <si>
    <t>William Hill</t>
  </si>
  <si>
    <t>La Crema</t>
  </si>
  <si>
    <t>Francis Coppola</t>
  </si>
  <si>
    <t>Robert Mondavi Fumé Blanc</t>
  </si>
  <si>
    <t>Rudd</t>
  </si>
  <si>
    <t>Cade</t>
  </si>
  <si>
    <t>Rochioli</t>
  </si>
  <si>
    <t>Chateau Ste Michelle</t>
  </si>
  <si>
    <t>Latour Corton-Charlemagne</t>
  </si>
  <si>
    <t>Latour Chassagne-Montrachet</t>
  </si>
  <si>
    <t>Leflaive O Puligny-Montrachet</t>
  </si>
  <si>
    <t>Schlumberger Riesling Saering Grand Cru</t>
  </si>
  <si>
    <t>Ladoucette Pouilly-Fumé</t>
  </si>
  <si>
    <t>GERMANY</t>
  </si>
  <si>
    <t>J&amp;H Selbach</t>
  </si>
  <si>
    <t>Ruffino "Lumina"</t>
  </si>
  <si>
    <t>Gaja Gaia &amp; Rey</t>
  </si>
  <si>
    <t>La Scolca Gavi di Gavi Black Label</t>
  </si>
  <si>
    <t>Livio Felluga Friulano</t>
  </si>
  <si>
    <t>Livio Felluga Sauvignon</t>
  </si>
  <si>
    <t>Oyster Bay</t>
  </si>
  <si>
    <r>
      <t>Ar</t>
    </r>
    <r>
      <rPr>
        <sz val="14"/>
        <color theme="1"/>
        <rFont val="Calibri"/>
        <family val="2"/>
      </rPr>
      <t>í</t>
    </r>
    <r>
      <rPr>
        <sz val="14"/>
        <color theme="1"/>
        <rFont val="Calibri"/>
        <family val="2"/>
        <scheme val="minor"/>
      </rPr>
      <t>nzano Gran Vino Blanco</t>
    </r>
  </si>
  <si>
    <t>Pazo Barrantes Albariño</t>
  </si>
  <si>
    <t>Dom Pérignon</t>
  </si>
  <si>
    <r>
      <t>Perrier-Jo</t>
    </r>
    <r>
      <rPr>
        <sz val="14"/>
        <color theme="1"/>
        <rFont val="Calibri"/>
        <family val="2"/>
      </rPr>
      <t>ü</t>
    </r>
    <r>
      <rPr>
        <sz val="14"/>
        <color theme="1"/>
        <rFont val="Calibri"/>
        <family val="2"/>
        <scheme val="minor"/>
      </rPr>
      <t>et Grand Brut- 3.0L</t>
    </r>
  </si>
  <si>
    <t>Louis Roederer Brut Rosé 07 Graph- 1.5L</t>
  </si>
  <si>
    <t>Perrier-Joüet Grand Brut- 1.5L</t>
  </si>
  <si>
    <t>Veuve Clicquot</t>
  </si>
  <si>
    <t>Perrier-Joüet Blason Rosé- 1.5L</t>
  </si>
  <si>
    <t>Henroit Brut</t>
  </si>
  <si>
    <t>J Vineyards Brut Rosé</t>
  </si>
  <si>
    <t>Perrier-Jouet Blason Rosé</t>
  </si>
  <si>
    <t>Miraval Rosé</t>
  </si>
  <si>
    <t>Inniskillin Cab Franc Icewine</t>
  </si>
  <si>
    <t>Inniskillin Riesling Icewine</t>
  </si>
  <si>
    <t>Chapoutier Banyuls</t>
  </si>
  <si>
    <t>Jackson-Triggs Vidal Icewine RSV</t>
  </si>
  <si>
    <t>La Jota "Howell Mtn"</t>
  </si>
  <si>
    <t>Hearst Ranch "Pico Creek"</t>
  </si>
  <si>
    <t>Kenwood</t>
  </si>
  <si>
    <t>Patz &amp; Hall "Pisoni"</t>
  </si>
  <si>
    <t>J Vineyards</t>
  </si>
  <si>
    <t>Achaval Ferrer Finca Altamira Malbec</t>
  </si>
  <si>
    <t>Zuccardi Concreto Malbec</t>
  </si>
  <si>
    <t>Alamos Malbec</t>
  </si>
  <si>
    <t>Cht Mouton Rothschild Pauillac</t>
  </si>
  <si>
    <t>Cht La Fleur de Gay Pomerol</t>
  </si>
  <si>
    <t>Cht Hosanna Pomerol</t>
  </si>
  <si>
    <t>Chapoutier Chât-du-Pape Bernd Rg- 1.5L</t>
  </si>
  <si>
    <t>Delas Hermitage Dom Tourette</t>
  </si>
  <si>
    <t>Cht Echo de Lynch Bages Pauillac</t>
  </si>
  <si>
    <t>Chapoutier Chât-du-Pape Barbe Rac</t>
  </si>
  <si>
    <t>Antinori Solaia Super Tuscan</t>
  </si>
  <si>
    <t>Marchesi di Barolo RSV</t>
  </si>
  <si>
    <t>Antinori Tignanello Super Tuscan- 1.5L</t>
  </si>
  <si>
    <t>IL Poggione Brunello Di Montalcino- 1.5L</t>
  </si>
  <si>
    <t>Gaja Barbaresco</t>
  </si>
  <si>
    <t>Pio Cesare Barolo Ornato</t>
  </si>
  <si>
    <t>Antinori Guado al Tasso Super Tuscan</t>
  </si>
  <si>
    <t>Tenuta di Arceno Arcanum '09 Super Tuscan</t>
  </si>
  <si>
    <t>Ruffino Romitorio di Santedame Super Tuscan</t>
  </si>
  <si>
    <t>IL Poggione Brunello Di Montalcino</t>
  </si>
  <si>
    <t>Fumanelli Amarone Della Valpolicella</t>
  </si>
  <si>
    <t>Giacosa Fratelli Barolo Bussia</t>
  </si>
  <si>
    <t>Prunotto Barolo</t>
  </si>
  <si>
    <t>Prunotto Barbaresco</t>
  </si>
  <si>
    <t>Pio Cesare Nebbiolo Langhe</t>
  </si>
  <si>
    <t>Arínzano Gran Vino</t>
  </si>
  <si>
    <t>Torres Salmos Priorat- 1.5L</t>
  </si>
  <si>
    <t>Marquis de Murietta Cast Ygay Gr Esp</t>
  </si>
  <si>
    <t>Torres Mas La Plana Cab Sauv</t>
  </si>
  <si>
    <t>Marquis de Murietta Dalmau RSV</t>
  </si>
  <si>
    <t>Jean Leon Vinya Scala Cab Sauv</t>
  </si>
  <si>
    <t>Arínzano La Casona</t>
  </si>
  <si>
    <t>Do not present bill and add an auto gratuity of:</t>
  </si>
  <si>
    <t>Chicken Salad Croissant</t>
  </si>
  <si>
    <t>Grahams "Six Grapes"</t>
  </si>
  <si>
    <t>Canned Minute Maid Lemonade</t>
  </si>
  <si>
    <t>Ramos Pinto '11</t>
  </si>
  <si>
    <t>Sandeman</t>
  </si>
  <si>
    <t>Graham's '11</t>
  </si>
  <si>
    <t>WHITE WINE- Cont.</t>
  </si>
  <si>
    <t xml:space="preserve">   Doc's Artisan Gelato and Sorbet Pints:</t>
  </si>
  <si>
    <t xml:space="preserve">   Craft Cupcakes:</t>
  </si>
  <si>
    <t>Bev Total</t>
  </si>
  <si>
    <t>Arínzano Gran Vino Blanco</t>
  </si>
  <si>
    <t>Perrier-Joüet Grand Brut- 3.0L</t>
  </si>
  <si>
    <t xml:space="preserve">  Doc's Artisan Gelato and Sorbet Pints:</t>
  </si>
  <si>
    <t xml:space="preserve">  Featured Beverage of the Game</t>
  </si>
  <si>
    <t>IF AN AUTO GRATUITY HAS BEEN ENTERED THIS SUB-TOTAL WILL REFLECT IT</t>
  </si>
  <si>
    <t xml:space="preserve">I hereby authorize the Arizona Cardinals and Craft Culinary Concepts to charge the card indicated for tickets and food/beverage items.  I agree that I will pay for this purchase in accordance with the issuing bank cardholder agreement.  </t>
  </si>
  <si>
    <t>Double Coverage</t>
  </si>
  <si>
    <t>FEATURED BEVERAGES</t>
  </si>
  <si>
    <t>SUNDAY, SEPTEMBER 8TH VS LIONS</t>
  </si>
  <si>
    <t>SUNDAY, SEPTEMBER 22ND VS PANTHERS</t>
  </si>
  <si>
    <t>SUNDAY, SEPTEMBER 29TH VS SEAHAWKS</t>
  </si>
  <si>
    <t>SUNDAY, OCTOBER 13TH VS FALCONS</t>
  </si>
  <si>
    <t>THURSDAY, OCTOBER 31ST VS 49ERS</t>
  </si>
  <si>
    <t>SUNDAY, DECEMBER 1ST VS RAMS</t>
  </si>
  <si>
    <t>SUNDAY, DECEMBER 8TH VS STEELERS</t>
  </si>
  <si>
    <t>SUNDAY, DECEMBER 15TH VS BROWNS</t>
  </si>
  <si>
    <t>Pineapple wheat ale with blood orange and strawberry</t>
  </si>
  <si>
    <t>**ALL FEATURED BEVERAGES ARE ONLY AVAILABLE FOR GAME INDICATED AND ARE AVAILABLE WHILE SUPPLIES LAST**</t>
  </si>
  <si>
    <t xml:space="preserve">A balanced and lasting array of tropical hop flavors </t>
  </si>
  <si>
    <t>Ale with pumpkin and spices</t>
  </si>
  <si>
    <t>Vintner Collection California Red Blend.  A portion of every bottle sold goes to support veterans</t>
  </si>
  <si>
    <t>A light lager brewed with a combination of strawberry and lemonade flavors</t>
  </si>
  <si>
    <t>A unique brew that drinks as light as any lager, yet packs a delicious coffee punch</t>
  </si>
  <si>
    <t>Refreshing iced tea in either Berry Hibiscus or Guava Berry</t>
  </si>
  <si>
    <t>Very smooth and balanced yet lively and robust can of cold brew coffee</t>
  </si>
  <si>
    <t>White Lion Iced Tea- 1 pitcher</t>
  </si>
  <si>
    <r>
      <t>Huss Brewing Company Koffee K</t>
    </r>
    <r>
      <rPr>
        <sz val="12"/>
        <color theme="1"/>
        <rFont val="Calibri"/>
        <family val="2"/>
      </rPr>
      <t>ölsch</t>
    </r>
    <r>
      <rPr>
        <sz val="12"/>
        <color theme="1"/>
        <rFont val="Calibri"/>
        <family val="2"/>
        <scheme val="minor"/>
      </rPr>
      <t>- 6 pk cans</t>
    </r>
  </si>
  <si>
    <t>Golden Road Brewing Pineapple Cart- 6 pk cans</t>
  </si>
  <si>
    <t>Natural Light Naturdays- 6 pk cans</t>
  </si>
  <si>
    <t>One Hope Red Wine- 1 bottle</t>
  </si>
  <si>
    <t>Cult Cold Brew Coffee- 6 pk cans</t>
  </si>
  <si>
    <t>Firestone Walker Brewing Company Mind Haze IPA       6 pk cans</t>
  </si>
  <si>
    <t>Four Peaks Brewing Company Pumpkin Porter                 6 pk cans</t>
  </si>
  <si>
    <t>Complete section above to carry over information to all pages</t>
  </si>
  <si>
    <t>Complete section above on "Advance Food Order Form"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</si>
</sst>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m/d;@"/>
  </numFmts>
  <fonts count="36" x14ac:knownFonts="1">
    <font>
      <sz val="11"/>
      <color theme="1"/>
      <name val="Calibri"/>
      <family val="2"/>
      <scheme val="minor"/>
    </font>
    <font>
      <b/>
      <sz val="11"/>
      <color theme="1"/>
      <name val="Calibri"/>
      <family val="2"/>
      <scheme val="minor"/>
    </font>
    <font>
      <b/>
      <sz val="14"/>
      <color theme="1"/>
      <name val="Calibri"/>
      <family val="2"/>
      <scheme val="minor"/>
    </font>
    <font>
      <b/>
      <sz val="18"/>
      <color theme="1"/>
      <name val="Calibri"/>
      <family val="2"/>
      <scheme val="minor"/>
    </font>
    <font>
      <b/>
      <sz val="20"/>
      <color theme="1"/>
      <name val="Calibri"/>
      <family val="2"/>
      <scheme val="minor"/>
    </font>
    <font>
      <b/>
      <sz val="24"/>
      <color theme="1"/>
      <name val="Calibri"/>
      <family val="2"/>
      <scheme val="minor"/>
    </font>
    <font>
      <sz val="12"/>
      <color theme="1"/>
      <name val="Calibri"/>
      <family val="2"/>
      <scheme val="minor"/>
    </font>
    <font>
      <sz val="14"/>
      <color theme="1"/>
      <name val="Calibri"/>
      <family val="2"/>
      <scheme val="minor"/>
    </font>
    <font>
      <sz val="13"/>
      <color theme="1"/>
      <name val="Calibri"/>
      <family val="2"/>
      <scheme val="minor"/>
    </font>
    <font>
      <b/>
      <sz val="13"/>
      <color theme="1"/>
      <name val="Calibri"/>
      <family val="2"/>
      <scheme val="minor"/>
    </font>
    <font>
      <sz val="13.5"/>
      <color theme="1"/>
      <name val="Calibri"/>
      <family val="2"/>
      <scheme val="minor"/>
    </font>
    <font>
      <sz val="14"/>
      <name val="Calibri"/>
      <family val="2"/>
      <scheme val="minor"/>
    </font>
    <font>
      <u/>
      <sz val="14"/>
      <color theme="1"/>
      <name val="Calibri"/>
      <family val="2"/>
      <scheme val="minor"/>
    </font>
    <font>
      <u/>
      <sz val="11"/>
      <color theme="10"/>
      <name val="Calibri"/>
      <family val="2"/>
      <scheme val="minor"/>
    </font>
    <font>
      <u/>
      <sz val="14"/>
      <color theme="10"/>
      <name val="Calibri"/>
      <family val="2"/>
      <scheme val="minor"/>
    </font>
    <font>
      <b/>
      <sz val="16"/>
      <color theme="1"/>
      <name val="Calibri"/>
      <family val="2"/>
      <scheme val="minor"/>
    </font>
    <font>
      <b/>
      <sz val="12"/>
      <color theme="1"/>
      <name val="Calibri"/>
      <family val="2"/>
      <scheme val="minor"/>
    </font>
    <font>
      <b/>
      <sz val="26"/>
      <color theme="1"/>
      <name val="Calibri"/>
      <family val="2"/>
      <scheme val="minor"/>
    </font>
    <font>
      <b/>
      <sz val="19"/>
      <color theme="1"/>
      <name val="Calibri"/>
      <family val="2"/>
      <scheme val="minor"/>
    </font>
    <font>
      <b/>
      <sz val="22"/>
      <color theme="1"/>
      <name val="Calibri"/>
      <family val="2"/>
      <scheme val="minor"/>
    </font>
    <font>
      <b/>
      <sz val="13.5"/>
      <color theme="1"/>
      <name val="Calibri"/>
      <family val="2"/>
      <scheme val="minor"/>
    </font>
    <font>
      <b/>
      <sz val="10"/>
      <color theme="1"/>
      <name val="Calibri"/>
      <family val="2"/>
      <scheme val="minor"/>
    </font>
    <font>
      <sz val="9"/>
      <color indexed="81"/>
      <name val="Tahoma"/>
      <family val="2"/>
    </font>
    <font>
      <b/>
      <sz val="9"/>
      <color indexed="81"/>
      <name val="Tahoma"/>
      <family val="2"/>
    </font>
    <font>
      <sz val="18"/>
      <color theme="1"/>
      <name val="Calibri"/>
      <family val="2"/>
      <scheme val="minor"/>
    </font>
    <font>
      <sz val="10"/>
      <color theme="1"/>
      <name val="Calibri"/>
      <family val="2"/>
      <scheme val="minor"/>
    </font>
    <font>
      <sz val="16"/>
      <name val="Calibri"/>
      <family val="2"/>
      <scheme val="minor"/>
    </font>
    <font>
      <sz val="12.5"/>
      <color theme="1"/>
      <name val="Calibri"/>
      <family val="2"/>
      <scheme val="minor"/>
    </font>
    <font>
      <sz val="14"/>
      <color theme="1"/>
      <name val="Calibri"/>
      <family val="2"/>
    </font>
    <font>
      <b/>
      <sz val="13.5"/>
      <color rgb="FFC00000"/>
      <name val="Calibri"/>
      <family val="2"/>
      <scheme val="minor"/>
    </font>
    <font>
      <b/>
      <sz val="14"/>
      <color rgb="FFC00000"/>
      <name val="Calibri"/>
      <family val="2"/>
      <scheme val="minor"/>
    </font>
    <font>
      <b/>
      <sz val="16"/>
      <color rgb="FFC00000"/>
      <name val="Calibri"/>
      <family val="2"/>
      <scheme val="minor"/>
    </font>
    <font>
      <b/>
      <sz val="14"/>
      <name val="Calibri"/>
      <family val="2"/>
      <scheme val="minor"/>
    </font>
    <font>
      <sz val="12"/>
      <color theme="1"/>
      <name val="Calibri"/>
      <family val="2"/>
    </font>
    <font>
      <sz val="11"/>
      <color rgb="FFFF0000"/>
      <name val="Calibri"/>
      <family val="2"/>
      <scheme val="minor"/>
    </font>
    <font>
      <sz val="10"/>
      <color rgb="FFFF0000"/>
      <name val="Calibri"/>
      <family val="2"/>
      <scheme val="minor"/>
    </font>
  </fonts>
  <fills count="8">
    <fill>
      <patternFill patternType="none"/>
    </fill>
    <fill>
      <patternFill patternType="gray125"/>
    </fill>
    <fill>
      <patternFill patternType="solid">
        <fgColor theme="5"/>
        <bgColor indexed="64"/>
      </patternFill>
    </fill>
    <fill>
      <patternFill patternType="solid">
        <fgColor theme="0" tint="-0.34998626667073579"/>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rgb="FFC55A11"/>
        <bgColor indexed="64"/>
      </patternFill>
    </fill>
  </fills>
  <borders count="79">
    <border>
      <left/>
      <right/>
      <top/>
      <bottom/>
      <diagonal/>
    </border>
    <border>
      <left/>
      <right/>
      <top/>
      <bottom style="medium">
        <color theme="1"/>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style="thin">
        <color theme="1"/>
      </left>
      <right style="medium">
        <color theme="1"/>
      </right>
      <top style="thin">
        <color theme="1"/>
      </top>
      <bottom style="thin">
        <color theme="1"/>
      </bottom>
      <diagonal/>
    </border>
    <border>
      <left style="medium">
        <color theme="1"/>
      </left>
      <right/>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right style="medium">
        <color theme="1"/>
      </right>
      <top/>
      <bottom/>
      <diagonal/>
    </border>
    <border>
      <left/>
      <right style="medium">
        <color theme="1"/>
      </right>
      <top/>
      <bottom style="medium">
        <color theme="1"/>
      </bottom>
      <diagonal/>
    </border>
    <border>
      <left style="double">
        <color theme="5"/>
      </left>
      <right/>
      <top/>
      <bottom/>
      <diagonal/>
    </border>
    <border>
      <left style="double">
        <color theme="5"/>
      </left>
      <right style="double">
        <color theme="5"/>
      </right>
      <top/>
      <bottom style="double">
        <color theme="5"/>
      </bottom>
      <diagonal/>
    </border>
    <border>
      <left style="double">
        <color theme="5"/>
      </left>
      <right style="double">
        <color theme="5"/>
      </right>
      <top style="double">
        <color theme="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1"/>
      </left>
      <right style="medium">
        <color indexed="64"/>
      </right>
      <top style="thin">
        <color theme="1"/>
      </top>
      <bottom style="thin">
        <color theme="1"/>
      </bottom>
      <diagonal/>
    </border>
    <border>
      <left style="medium">
        <color indexed="64"/>
      </left>
      <right/>
      <top/>
      <bottom style="medium">
        <color indexed="64"/>
      </bottom>
      <diagonal/>
    </border>
    <border>
      <left/>
      <right/>
      <top/>
      <bottom style="medium">
        <color indexed="64"/>
      </bottom>
      <diagonal/>
    </border>
    <border>
      <left style="thin">
        <color theme="1"/>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
      <left style="thin">
        <color theme="1"/>
      </left>
      <right style="medium">
        <color indexed="64"/>
      </right>
      <top style="thin">
        <color theme="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1"/>
      </left>
      <right style="thin">
        <color theme="1"/>
      </right>
      <top/>
      <bottom style="thin">
        <color theme="1"/>
      </bottom>
      <diagonal/>
    </border>
    <border>
      <left/>
      <right style="medium">
        <color indexed="64"/>
      </right>
      <top/>
      <bottom/>
      <diagonal/>
    </border>
    <border>
      <left style="thin">
        <color theme="1"/>
      </left>
      <right style="medium">
        <color indexed="64"/>
      </right>
      <top/>
      <bottom style="thin">
        <color theme="1"/>
      </bottom>
      <diagonal/>
    </border>
    <border>
      <left style="thin">
        <color theme="1"/>
      </left>
      <right style="thin">
        <color theme="1"/>
      </right>
      <top/>
      <bottom style="medium">
        <color indexed="64"/>
      </bottom>
      <diagonal/>
    </border>
    <border>
      <left style="thin">
        <color theme="1"/>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theme="1"/>
      </right>
      <top/>
      <bottom/>
      <diagonal/>
    </border>
    <border>
      <left/>
      <right style="thin">
        <color theme="1"/>
      </right>
      <top/>
      <bottom style="medium">
        <color theme="1"/>
      </bottom>
      <diagonal/>
    </border>
    <border>
      <left/>
      <right style="medium">
        <color indexed="64"/>
      </right>
      <top/>
      <bottom style="medium">
        <color indexed="64"/>
      </bottom>
      <diagonal/>
    </border>
    <border>
      <left/>
      <right/>
      <top style="medium">
        <color theme="1"/>
      </top>
      <bottom style="medium">
        <color theme="1"/>
      </bottom>
      <diagonal/>
    </border>
    <border>
      <left/>
      <right style="thin">
        <color theme="1"/>
      </right>
      <top/>
      <bottom style="medium">
        <color indexed="64"/>
      </bottom>
      <diagonal/>
    </border>
    <border>
      <left/>
      <right style="double">
        <color theme="5"/>
      </right>
      <top/>
      <bottom/>
      <diagonal/>
    </border>
    <border>
      <left/>
      <right/>
      <top style="medium">
        <color theme="1"/>
      </top>
      <bottom style="medium">
        <color indexed="64"/>
      </bottom>
      <diagonal/>
    </border>
    <border>
      <left/>
      <right/>
      <top style="medium">
        <color indexed="64"/>
      </top>
      <bottom style="medium">
        <color theme="1"/>
      </bottom>
      <diagonal/>
    </border>
    <border>
      <left/>
      <right style="thin">
        <color theme="1"/>
      </right>
      <top style="medium">
        <color indexed="64"/>
      </top>
      <bottom/>
      <diagonal/>
    </border>
    <border>
      <left/>
      <right/>
      <top/>
      <bottom style="thin">
        <color indexed="64"/>
      </bottom>
      <diagonal/>
    </border>
    <border>
      <left/>
      <right/>
      <top style="thin">
        <color indexed="64"/>
      </top>
      <bottom/>
      <diagonal/>
    </border>
    <border>
      <left style="medium">
        <color indexed="64"/>
      </left>
      <right style="double">
        <color theme="5"/>
      </right>
      <top/>
      <bottom style="medium">
        <color indexed="64"/>
      </bottom>
      <diagonal/>
    </border>
    <border>
      <left style="double">
        <color theme="5"/>
      </left>
      <right style="double">
        <color theme="5"/>
      </right>
      <top style="double">
        <color theme="5"/>
      </top>
      <bottom style="medium">
        <color indexed="64"/>
      </bottom>
      <diagonal/>
    </border>
    <border>
      <left style="double">
        <color theme="5"/>
      </left>
      <right/>
      <top/>
      <bottom style="medium">
        <color indexed="64"/>
      </bottom>
      <diagonal/>
    </border>
    <border>
      <left style="thin">
        <color theme="1"/>
      </left>
      <right style="medium">
        <color indexed="64"/>
      </right>
      <top style="thin">
        <color theme="1"/>
      </top>
      <bottom style="thin">
        <color indexed="64"/>
      </bottom>
      <diagonal/>
    </border>
    <border>
      <left style="thin">
        <color theme="1"/>
      </left>
      <right style="thin">
        <color theme="1"/>
      </right>
      <top style="thin">
        <color theme="1"/>
      </top>
      <bottom style="thin">
        <color indexed="64"/>
      </bottom>
      <diagonal/>
    </border>
    <border>
      <left/>
      <right style="thin">
        <color indexed="64"/>
      </right>
      <top/>
      <bottom/>
      <diagonal/>
    </border>
    <border>
      <left style="thin">
        <color indexed="64"/>
      </left>
      <right/>
      <top/>
      <bottom/>
      <diagonal/>
    </border>
    <border>
      <left style="thin">
        <color theme="1"/>
      </left>
      <right style="thin">
        <color theme="1"/>
      </right>
      <top style="thin">
        <color indexed="64"/>
      </top>
      <bottom style="thin">
        <color theme="1"/>
      </bottom>
      <diagonal/>
    </border>
    <border>
      <left style="thin">
        <color theme="1"/>
      </left>
      <right style="medium">
        <color indexed="64"/>
      </right>
      <top style="thin">
        <color indexed="64"/>
      </top>
      <bottom style="thin">
        <color theme="1"/>
      </bottom>
      <diagonal/>
    </border>
    <border>
      <left/>
      <right style="medium">
        <color indexed="64"/>
      </right>
      <top style="thin">
        <color theme="1"/>
      </top>
      <bottom style="medium">
        <color indexed="64"/>
      </bottom>
      <diagonal/>
    </border>
    <border>
      <left style="thin">
        <color theme="1"/>
      </left>
      <right style="thin">
        <color theme="1"/>
      </right>
      <top/>
      <bottom/>
      <diagonal/>
    </border>
    <border>
      <left style="thin">
        <color theme="1"/>
      </left>
      <right style="thin">
        <color theme="1"/>
      </right>
      <top style="medium">
        <color indexed="64"/>
      </top>
      <bottom style="thin">
        <color theme="1"/>
      </bottom>
      <diagonal/>
    </border>
    <border>
      <left style="thin">
        <color theme="1"/>
      </left>
      <right style="medium">
        <color indexed="64"/>
      </right>
      <top style="medium">
        <color indexed="64"/>
      </top>
      <bottom style="thin">
        <color theme="1"/>
      </bottom>
      <diagonal/>
    </border>
    <border>
      <left/>
      <right style="thin">
        <color theme="1"/>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style="thin">
        <color theme="1"/>
      </top>
      <bottom style="thin">
        <color indexed="64"/>
      </bottom>
      <diagonal/>
    </border>
    <border>
      <left style="double">
        <color theme="5"/>
      </left>
      <right style="double">
        <color theme="5"/>
      </right>
      <top style="double">
        <color theme="5"/>
      </top>
      <bottom style="double">
        <color theme="5"/>
      </bottom>
      <diagonal/>
    </border>
    <border>
      <left style="thin">
        <color theme="1"/>
      </left>
      <right/>
      <top/>
      <bottom/>
      <diagonal/>
    </border>
    <border>
      <left/>
      <right style="thin">
        <color theme="1"/>
      </right>
      <top style="thin">
        <color indexed="64"/>
      </top>
      <bottom/>
      <diagonal/>
    </border>
    <border>
      <left/>
      <right/>
      <top/>
      <bottom style="double">
        <color theme="5"/>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3" fillId="0" borderId="0" applyNumberFormat="0" applyFill="0" applyBorder="0" applyAlignment="0" applyProtection="0"/>
  </cellStyleXfs>
  <cellXfs count="504">
    <xf numFmtId="0" fontId="0" fillId="0" borderId="0" xfId="0"/>
    <xf numFmtId="0" fontId="0" fillId="0" borderId="0" xfId="0" applyAlignment="1">
      <alignment horizontal="center"/>
    </xf>
    <xf numFmtId="0" fontId="1" fillId="0" borderId="0" xfId="0" applyFont="1"/>
    <xf numFmtId="0" fontId="0" fillId="0" borderId="0" xfId="0" applyFont="1"/>
    <xf numFmtId="0" fontId="1" fillId="0" borderId="0" xfId="0" applyFont="1" applyAlignment="1">
      <alignment horizontal="right"/>
    </xf>
    <xf numFmtId="0" fontId="6" fillId="0" borderId="0" xfId="0" applyFont="1"/>
    <xf numFmtId="0" fontId="2" fillId="3" borderId="4" xfId="0" applyFont="1" applyFill="1" applyBorder="1"/>
    <xf numFmtId="0" fontId="2" fillId="3" borderId="5" xfId="0" applyFont="1" applyFill="1" applyBorder="1"/>
    <xf numFmtId="0" fontId="2" fillId="3" borderId="5" xfId="0" applyFont="1" applyFill="1" applyBorder="1" applyAlignment="1">
      <alignment horizontal="center"/>
    </xf>
    <xf numFmtId="0" fontId="2" fillId="3" borderId="6" xfId="0" applyFont="1" applyFill="1" applyBorder="1" applyAlignment="1">
      <alignment horizontal="center"/>
    </xf>
    <xf numFmtId="0" fontId="7" fillId="0" borderId="0" xfId="0" applyFont="1"/>
    <xf numFmtId="0" fontId="2" fillId="3" borderId="7" xfId="0" applyFont="1" applyFill="1" applyBorder="1"/>
    <xf numFmtId="0" fontId="2" fillId="3" borderId="0" xfId="0" applyFont="1" applyFill="1" applyBorder="1"/>
    <xf numFmtId="0" fontId="2" fillId="3" borderId="12" xfId="0" applyFont="1" applyFill="1" applyBorder="1" applyAlignment="1">
      <alignment horizontal="center"/>
    </xf>
    <xf numFmtId="0" fontId="2" fillId="3" borderId="4" xfId="0" applyFont="1" applyFill="1" applyBorder="1" applyAlignment="1"/>
    <xf numFmtId="0" fontId="7" fillId="0" borderId="21" xfId="0" applyFont="1" applyBorder="1" applyAlignment="1">
      <alignment horizontal="center"/>
    </xf>
    <xf numFmtId="0" fontId="7" fillId="0" borderId="22" xfId="0" applyFont="1" applyBorder="1"/>
    <xf numFmtId="0" fontId="7" fillId="0" borderId="25" xfId="0" applyFont="1" applyBorder="1" applyAlignment="1">
      <alignment horizontal="center"/>
    </xf>
    <xf numFmtId="0" fontId="7" fillId="0" borderId="31" xfId="0" applyFont="1" applyBorder="1" applyAlignment="1">
      <alignment horizontal="center"/>
    </xf>
    <xf numFmtId="0" fontId="7" fillId="0" borderId="33" xfId="0" applyFont="1" applyBorder="1" applyAlignment="1">
      <alignment horizontal="center"/>
    </xf>
    <xf numFmtId="0" fontId="7" fillId="0" borderId="21" xfId="0" applyFont="1" applyFill="1" applyBorder="1" applyAlignment="1">
      <alignment horizontal="center"/>
    </xf>
    <xf numFmtId="0" fontId="7" fillId="0" borderId="36" xfId="0" applyFont="1" applyBorder="1" applyAlignment="1">
      <alignment horizontal="center"/>
    </xf>
    <xf numFmtId="0" fontId="7" fillId="0" borderId="38" xfId="0" applyFont="1" applyBorder="1" applyAlignment="1">
      <alignment horizontal="center"/>
    </xf>
    <xf numFmtId="0" fontId="7" fillId="0" borderId="40" xfId="0" applyFont="1" applyBorder="1" applyAlignment="1">
      <alignment horizontal="center"/>
    </xf>
    <xf numFmtId="0" fontId="2" fillId="4" borderId="27" xfId="0" applyFont="1" applyFill="1" applyBorder="1" applyAlignment="1">
      <alignment vertical="center"/>
    </xf>
    <xf numFmtId="0" fontId="2" fillId="4" borderId="28" xfId="0" applyFont="1" applyFill="1" applyBorder="1" applyAlignment="1">
      <alignment horizontal="center"/>
    </xf>
    <xf numFmtId="0" fontId="2" fillId="4" borderId="29" xfId="0" applyFont="1" applyFill="1" applyBorder="1" applyAlignment="1">
      <alignment horizontal="center"/>
    </xf>
    <xf numFmtId="0" fontId="7" fillId="0" borderId="20" xfId="0" applyFont="1" applyFill="1" applyBorder="1"/>
    <xf numFmtId="0" fontId="7" fillId="0" borderId="31" xfId="0" applyFont="1" applyFill="1" applyBorder="1" applyAlignment="1">
      <alignment horizontal="center"/>
    </xf>
    <xf numFmtId="0" fontId="7" fillId="0" borderId="26" xfId="0" applyFont="1" applyFill="1" applyBorder="1" applyAlignment="1">
      <alignment horizontal="center"/>
    </xf>
    <xf numFmtId="0" fontId="15" fillId="3" borderId="27" xfId="0" applyFont="1" applyFill="1" applyBorder="1" applyAlignment="1">
      <alignment vertical="center"/>
    </xf>
    <xf numFmtId="0" fontId="15" fillId="3" borderId="28" xfId="0" applyFont="1" applyFill="1" applyBorder="1" applyAlignment="1">
      <alignment vertical="center"/>
    </xf>
    <xf numFmtId="0" fontId="15" fillId="3" borderId="29" xfId="0" applyFont="1" applyFill="1" applyBorder="1" applyAlignment="1">
      <alignment vertical="center"/>
    </xf>
    <xf numFmtId="0" fontId="2" fillId="3" borderId="28" xfId="0" applyFont="1" applyFill="1" applyBorder="1" applyAlignment="1">
      <alignment horizontal="center"/>
    </xf>
    <xf numFmtId="0" fontId="2" fillId="3" borderId="29" xfId="0" applyFont="1" applyFill="1" applyBorder="1" applyAlignment="1">
      <alignment horizontal="center"/>
    </xf>
    <xf numFmtId="164" fontId="0" fillId="0" borderId="0" xfId="0" applyNumberFormat="1"/>
    <xf numFmtId="164" fontId="0" fillId="0" borderId="0" xfId="0" applyNumberFormat="1" applyAlignment="1">
      <alignment horizontal="center"/>
    </xf>
    <xf numFmtId="0" fontId="0" fillId="0" borderId="0" xfId="0" applyAlignment="1">
      <alignment horizontal="center"/>
    </xf>
    <xf numFmtId="0" fontId="0" fillId="6" borderId="0" xfId="0" applyFill="1"/>
    <xf numFmtId="0" fontId="1" fillId="6" borderId="0" xfId="0" applyFont="1" applyFill="1" applyAlignment="1">
      <alignment horizontal="right"/>
    </xf>
    <xf numFmtId="0" fontId="1" fillId="6" borderId="0" xfId="0" applyFont="1" applyFill="1"/>
    <xf numFmtId="0" fontId="7" fillId="6" borderId="0" xfId="0" applyFont="1" applyFill="1" applyAlignment="1">
      <alignment horizontal="center"/>
    </xf>
    <xf numFmtId="0" fontId="7" fillId="6" borderId="0" xfId="0" applyFont="1" applyFill="1" applyBorder="1"/>
    <xf numFmtId="0" fontId="2" fillId="6" borderId="0" xfId="0" applyFont="1" applyFill="1" applyBorder="1" applyAlignment="1">
      <alignment horizontal="center"/>
    </xf>
    <xf numFmtId="0" fontId="0" fillId="6" borderId="0" xfId="0" applyFill="1" applyAlignment="1">
      <alignment horizontal="center"/>
    </xf>
    <xf numFmtId="0" fontId="7" fillId="6" borderId="20" xfId="0" applyFont="1" applyFill="1" applyBorder="1"/>
    <xf numFmtId="0" fontId="7" fillId="6" borderId="31" xfId="0" applyFont="1" applyFill="1" applyBorder="1" applyAlignment="1">
      <alignment horizontal="center"/>
    </xf>
    <xf numFmtId="0" fontId="7" fillId="6" borderId="21" xfId="0" applyFont="1" applyFill="1" applyBorder="1" applyAlignment="1">
      <alignment horizontal="center"/>
    </xf>
    <xf numFmtId="0" fontId="7" fillId="6" borderId="36" xfId="0" applyFont="1" applyFill="1" applyBorder="1" applyAlignment="1">
      <alignment horizontal="center"/>
    </xf>
    <xf numFmtId="0" fontId="7" fillId="6" borderId="22" xfId="0" applyFont="1" applyFill="1" applyBorder="1"/>
    <xf numFmtId="0" fontId="7" fillId="6" borderId="25" xfId="0" applyFont="1" applyFill="1" applyBorder="1" applyAlignment="1">
      <alignment horizontal="center"/>
    </xf>
    <xf numFmtId="0" fontId="6" fillId="6" borderId="0" xfId="0" applyFont="1" applyFill="1"/>
    <xf numFmtId="0" fontId="7" fillId="6" borderId="0" xfId="0" applyFont="1" applyFill="1"/>
    <xf numFmtId="10" fontId="16" fillId="6" borderId="0" xfId="0" applyNumberFormat="1" applyFont="1" applyFill="1" applyBorder="1" applyAlignment="1">
      <alignment vertical="center" wrapText="1"/>
    </xf>
    <xf numFmtId="0" fontId="7" fillId="6" borderId="8" xfId="0" applyFont="1" applyFill="1" applyBorder="1" applyAlignment="1">
      <alignment horizontal="center"/>
    </xf>
    <xf numFmtId="0" fontId="7" fillId="6" borderId="11" xfId="0" applyFont="1" applyFill="1" applyBorder="1" applyAlignment="1">
      <alignment horizontal="center"/>
    </xf>
    <xf numFmtId="0" fontId="7" fillId="6" borderId="7" xfId="0" applyFont="1" applyFill="1" applyBorder="1"/>
    <xf numFmtId="0" fontId="7" fillId="6" borderId="9" xfId="0" applyFont="1" applyFill="1" applyBorder="1"/>
    <xf numFmtId="0" fontId="8" fillId="6" borderId="0" xfId="0" applyFont="1" applyFill="1" applyAlignment="1"/>
    <xf numFmtId="0" fontId="5" fillId="6" borderId="0" xfId="0" applyFont="1" applyFill="1" applyAlignment="1"/>
    <xf numFmtId="0" fontId="2" fillId="6" borderId="0" xfId="0" applyFont="1" applyFill="1"/>
    <xf numFmtId="0" fontId="2" fillId="6" borderId="0" xfId="0" applyFont="1" applyFill="1" applyAlignment="1">
      <alignment horizontal="center"/>
    </xf>
    <xf numFmtId="0" fontId="0" fillId="6" borderId="0" xfId="0" applyFont="1" applyFill="1" applyProtection="1"/>
    <xf numFmtId="0" fontId="0" fillId="6" borderId="0" xfId="0" applyFont="1" applyFill="1" applyProtection="1">
      <protection locked="0"/>
    </xf>
    <xf numFmtId="0" fontId="24" fillId="6" borderId="0" xfId="0" applyFont="1" applyFill="1" applyProtection="1">
      <protection locked="0"/>
    </xf>
    <xf numFmtId="0" fontId="0" fillId="6" borderId="0" xfId="0" applyFont="1" applyFill="1" applyAlignment="1" applyProtection="1"/>
    <xf numFmtId="0" fontId="0" fillId="6" borderId="0" xfId="0" applyFont="1" applyFill="1" applyAlignment="1" applyProtection="1">
      <alignment horizontal="right"/>
    </xf>
    <xf numFmtId="0" fontId="0" fillId="6" borderId="0" xfId="0" applyFont="1" applyFill="1" applyAlignment="1" applyProtection="1">
      <alignment horizontal="center"/>
    </xf>
    <xf numFmtId="0" fontId="0" fillId="6" borderId="30" xfId="0" applyFont="1" applyFill="1" applyBorder="1" applyAlignment="1" applyProtection="1">
      <alignment horizontal="center"/>
      <protection locked="0"/>
    </xf>
    <xf numFmtId="0" fontId="0" fillId="6" borderId="0" xfId="0" applyFont="1" applyFill="1" applyBorder="1" applyProtection="1"/>
    <xf numFmtId="0" fontId="0" fillId="6" borderId="0" xfId="0" applyFont="1" applyFill="1" applyBorder="1" applyAlignment="1" applyProtection="1">
      <alignment horizontal="center"/>
    </xf>
    <xf numFmtId="0" fontId="0" fillId="6" borderId="0" xfId="0" applyFont="1" applyFill="1" applyBorder="1" applyProtection="1">
      <protection locked="0"/>
    </xf>
    <xf numFmtId="0" fontId="0" fillId="6" borderId="0" xfId="0" applyFont="1" applyFill="1" applyBorder="1" applyAlignment="1" applyProtection="1"/>
    <xf numFmtId="0" fontId="0" fillId="6" borderId="0" xfId="0" applyFill="1" applyProtection="1"/>
    <xf numFmtId="0" fontId="0" fillId="6" borderId="0" xfId="0" applyFill="1" applyAlignment="1" applyProtection="1">
      <alignment horizontal="center"/>
    </xf>
    <xf numFmtId="0" fontId="9" fillId="6" borderId="0" xfId="0" applyFont="1" applyFill="1" applyProtection="1"/>
    <xf numFmtId="0" fontId="9" fillId="6" borderId="0" xfId="0" applyFont="1" applyFill="1" applyBorder="1" applyAlignment="1" applyProtection="1">
      <alignment horizontal="center"/>
    </xf>
    <xf numFmtId="0" fontId="9" fillId="6" borderId="0" xfId="0" applyFont="1" applyFill="1" applyAlignment="1" applyProtection="1">
      <alignment horizontal="center"/>
    </xf>
    <xf numFmtId="0" fontId="7" fillId="6" borderId="0" xfId="0" applyFont="1" applyFill="1" applyBorder="1" applyProtection="1"/>
    <xf numFmtId="0" fontId="0" fillId="6" borderId="0" xfId="0" applyFill="1" applyBorder="1" applyProtection="1"/>
    <xf numFmtId="0" fontId="7" fillId="6" borderId="0" xfId="0" applyFont="1" applyFill="1" applyAlignment="1" applyProtection="1">
      <alignment horizontal="center"/>
    </xf>
    <xf numFmtId="0" fontId="7" fillId="6" borderId="0" xfId="0" applyFont="1" applyFill="1" applyBorder="1" applyAlignment="1" applyProtection="1">
      <alignment horizontal="center"/>
    </xf>
    <xf numFmtId="0" fontId="2" fillId="3" borderId="4" xfId="0" applyFont="1" applyFill="1" applyBorder="1" applyProtection="1"/>
    <xf numFmtId="0" fontId="2" fillId="3" borderId="5" xfId="0" applyFont="1" applyFill="1" applyBorder="1" applyProtection="1"/>
    <xf numFmtId="0" fontId="2" fillId="3" borderId="5" xfId="0" applyFont="1" applyFill="1" applyBorder="1" applyAlignment="1" applyProtection="1">
      <alignment horizontal="center"/>
    </xf>
    <xf numFmtId="0" fontId="2" fillId="3" borderId="6" xfId="0" applyFont="1" applyFill="1" applyBorder="1" applyAlignment="1" applyProtection="1">
      <alignment horizontal="center"/>
    </xf>
    <xf numFmtId="0" fontId="7" fillId="6" borderId="0" xfId="0" applyFont="1" applyFill="1" applyProtection="1"/>
    <xf numFmtId="0" fontId="7" fillId="6" borderId="8" xfId="0" applyFont="1" applyFill="1" applyBorder="1" applyAlignment="1" applyProtection="1">
      <alignment horizontal="center"/>
    </xf>
    <xf numFmtId="0" fontId="7" fillId="6" borderId="11" xfId="0" applyFont="1" applyFill="1" applyBorder="1" applyAlignment="1" applyProtection="1">
      <alignment horizontal="center"/>
    </xf>
    <xf numFmtId="0" fontId="0" fillId="0" borderId="0" xfId="0" applyProtection="1">
      <protection locked="0"/>
    </xf>
    <xf numFmtId="0" fontId="7" fillId="0" borderId="0" xfId="0" applyFont="1" applyProtection="1">
      <protection locked="0"/>
    </xf>
    <xf numFmtId="0" fontId="7" fillId="6" borderId="2" xfId="0" applyFont="1" applyFill="1" applyBorder="1" applyAlignment="1" applyProtection="1">
      <alignment horizontal="center"/>
      <protection locked="0"/>
    </xf>
    <xf numFmtId="0" fontId="7" fillId="6" borderId="10" xfId="0" applyFont="1" applyFill="1" applyBorder="1" applyAlignment="1" applyProtection="1">
      <alignment horizontal="center"/>
      <protection locked="0"/>
    </xf>
    <xf numFmtId="0" fontId="7" fillId="6" borderId="3" xfId="0" applyFont="1" applyFill="1" applyBorder="1" applyAlignment="1" applyProtection="1">
      <alignment horizontal="center"/>
      <protection locked="0"/>
    </xf>
    <xf numFmtId="0" fontId="7" fillId="6" borderId="24" xfId="0" applyFont="1" applyFill="1" applyBorder="1" applyAlignment="1" applyProtection="1">
      <alignment horizontal="center"/>
      <protection locked="0"/>
    </xf>
    <xf numFmtId="0" fontId="6" fillId="0" borderId="0" xfId="0" applyFont="1" applyProtection="1">
      <protection locked="0"/>
    </xf>
    <xf numFmtId="0" fontId="0" fillId="0" borderId="0" xfId="0" applyAlignment="1" applyProtection="1">
      <alignment horizontal="center"/>
      <protection locked="0"/>
    </xf>
    <xf numFmtId="0" fontId="1" fillId="0" borderId="0" xfId="0" applyFont="1" applyProtection="1">
      <protection locked="0"/>
    </xf>
    <xf numFmtId="164" fontId="0" fillId="0" borderId="0" xfId="0" applyNumberFormat="1" applyProtection="1">
      <protection locked="0"/>
    </xf>
    <xf numFmtId="0" fontId="2" fillId="3" borderId="0" xfId="0" applyFont="1" applyFill="1" applyBorder="1" applyProtection="1"/>
    <xf numFmtId="0" fontId="0" fillId="6" borderId="0" xfId="0" applyFill="1" applyAlignment="1" applyProtection="1">
      <alignment horizontal="center"/>
    </xf>
    <xf numFmtId="0" fontId="6" fillId="6" borderId="0" xfId="0" applyFont="1" applyFill="1" applyProtection="1"/>
    <xf numFmtId="0" fontId="7" fillId="6" borderId="7" xfId="0" applyFont="1" applyFill="1" applyBorder="1" applyProtection="1"/>
    <xf numFmtId="0" fontId="7" fillId="6" borderId="9" xfId="0" applyFont="1" applyFill="1" applyBorder="1" applyProtection="1"/>
    <xf numFmtId="0" fontId="10" fillId="6" borderId="7" xfId="0" applyFont="1" applyFill="1" applyBorder="1" applyProtection="1"/>
    <xf numFmtId="0" fontId="2" fillId="3" borderId="17" xfId="0" applyFont="1" applyFill="1" applyBorder="1" applyProtection="1"/>
    <xf numFmtId="0" fontId="2" fillId="3" borderId="18" xfId="0" applyFont="1" applyFill="1" applyBorder="1" applyProtection="1"/>
    <xf numFmtId="0" fontId="2" fillId="3" borderId="19" xfId="0" applyFont="1" applyFill="1" applyBorder="1" applyAlignment="1" applyProtection="1">
      <alignment horizontal="center"/>
    </xf>
    <xf numFmtId="0" fontId="7" fillId="6" borderId="21" xfId="0" applyFont="1" applyFill="1" applyBorder="1" applyAlignment="1" applyProtection="1">
      <alignment horizontal="center"/>
    </xf>
    <xf numFmtId="0" fontId="7" fillId="6" borderId="25" xfId="0" applyFont="1" applyFill="1" applyBorder="1" applyAlignment="1" applyProtection="1">
      <alignment horizontal="center"/>
    </xf>
    <xf numFmtId="0" fontId="5" fillId="6" borderId="0" xfId="0" applyFont="1" applyFill="1" applyAlignment="1" applyProtection="1"/>
    <xf numFmtId="0" fontId="0" fillId="6" borderId="0" xfId="0" applyFill="1" applyProtection="1">
      <protection locked="0"/>
    </xf>
    <xf numFmtId="0" fontId="7" fillId="0" borderId="24" xfId="0" applyFont="1" applyBorder="1" applyAlignment="1" applyProtection="1">
      <alignment horizontal="center"/>
      <protection locked="0"/>
    </xf>
    <xf numFmtId="0" fontId="7" fillId="6" borderId="30" xfId="0" applyFont="1" applyFill="1" applyBorder="1" applyAlignment="1" applyProtection="1">
      <alignment horizontal="center"/>
      <protection locked="0"/>
    </xf>
    <xf numFmtId="0" fontId="7" fillId="6" borderId="32" xfId="0" applyFont="1" applyFill="1" applyBorder="1" applyAlignment="1" applyProtection="1">
      <alignment horizontal="center"/>
      <protection locked="0"/>
    </xf>
    <xf numFmtId="0" fontId="8" fillId="0" borderId="0" xfId="0" applyFont="1" applyAlignment="1" applyProtection="1">
      <alignment horizontal="center"/>
      <protection locked="0"/>
    </xf>
    <xf numFmtId="0" fontId="3" fillId="0" borderId="0" xfId="0" applyFont="1" applyAlignment="1" applyProtection="1">
      <alignment horizontal="center" vertical="center"/>
      <protection locked="0"/>
    </xf>
    <xf numFmtId="0" fontId="8" fillId="0" borderId="0" xfId="0" applyFont="1" applyAlignment="1" applyProtection="1">
      <protection locked="0"/>
    </xf>
    <xf numFmtId="0" fontId="2" fillId="3" borderId="18" xfId="0" applyFont="1" applyFill="1" applyBorder="1" applyAlignment="1" applyProtection="1">
      <alignment horizontal="center"/>
    </xf>
    <xf numFmtId="0" fontId="7" fillId="6" borderId="20" xfId="0" applyFont="1" applyFill="1" applyBorder="1" applyProtection="1"/>
    <xf numFmtId="0" fontId="7" fillId="6" borderId="22" xfId="0" applyFont="1" applyFill="1" applyBorder="1" applyProtection="1"/>
    <xf numFmtId="0" fontId="7" fillId="0" borderId="22" xfId="0" applyFont="1" applyBorder="1" applyProtection="1"/>
    <xf numFmtId="0" fontId="7" fillId="0" borderId="25" xfId="0" applyFont="1" applyBorder="1" applyAlignment="1" applyProtection="1">
      <alignment horizontal="center"/>
    </xf>
    <xf numFmtId="0" fontId="7" fillId="6" borderId="31" xfId="0" applyFont="1" applyFill="1" applyBorder="1" applyAlignment="1" applyProtection="1">
      <alignment horizontal="center"/>
    </xf>
    <xf numFmtId="0" fontId="7" fillId="6" borderId="33" xfId="0" applyFont="1" applyFill="1" applyBorder="1" applyAlignment="1" applyProtection="1">
      <alignment horizontal="center"/>
    </xf>
    <xf numFmtId="0" fontId="7" fillId="0" borderId="8" xfId="0" applyFont="1" applyBorder="1" applyAlignment="1" applyProtection="1">
      <alignment horizontal="center"/>
    </xf>
    <xf numFmtId="0" fontId="7" fillId="0" borderId="11" xfId="0" applyFont="1" applyBorder="1" applyAlignment="1" applyProtection="1">
      <alignment horizontal="center"/>
    </xf>
    <xf numFmtId="0" fontId="7" fillId="6" borderId="26" xfId="0" applyFont="1" applyFill="1" applyBorder="1" applyAlignment="1" applyProtection="1">
      <alignment horizontal="center"/>
    </xf>
    <xf numFmtId="0" fontId="2" fillId="6" borderId="0" xfId="0" applyFont="1" applyFill="1" applyBorder="1" applyAlignment="1" applyProtection="1">
      <alignment vertical="top" wrapText="1"/>
    </xf>
    <xf numFmtId="164" fontId="20" fillId="6" borderId="0" xfId="0" applyNumberFormat="1" applyFont="1" applyFill="1" applyBorder="1" applyAlignment="1" applyProtection="1">
      <alignment vertical="center" wrapText="1"/>
    </xf>
    <xf numFmtId="10" fontId="20" fillId="6" borderId="0" xfId="0" applyNumberFormat="1" applyFont="1" applyFill="1" applyBorder="1" applyAlignment="1" applyProtection="1">
      <alignment vertical="center" wrapText="1"/>
    </xf>
    <xf numFmtId="0" fontId="0" fillId="0" borderId="0" xfId="0" applyAlignment="1" applyProtection="1">
      <alignment horizontal="center"/>
    </xf>
    <xf numFmtId="0" fontId="0" fillId="0" borderId="0" xfId="0" applyProtection="1"/>
    <xf numFmtId="0" fontId="7" fillId="0" borderId="34" xfId="0" applyFont="1" applyBorder="1" applyAlignment="1" applyProtection="1">
      <alignment horizontal="center"/>
      <protection locked="0"/>
    </xf>
    <xf numFmtId="0" fontId="7" fillId="0" borderId="30" xfId="0" applyFont="1" applyFill="1" applyBorder="1" applyAlignment="1" applyProtection="1">
      <alignment horizontal="center"/>
      <protection locked="0"/>
    </xf>
    <xf numFmtId="0" fontId="7" fillId="0" borderId="2" xfId="0" applyFont="1" applyBorder="1" applyAlignment="1" applyProtection="1">
      <alignment horizontal="center"/>
      <protection locked="0"/>
    </xf>
    <xf numFmtId="0" fontId="7" fillId="0" borderId="2" xfId="0" applyFont="1" applyFill="1" applyBorder="1" applyAlignment="1" applyProtection="1">
      <alignment horizontal="center"/>
      <protection locked="0"/>
    </xf>
    <xf numFmtId="0" fontId="7" fillId="0" borderId="3" xfId="0" applyFont="1" applyFill="1" applyBorder="1" applyAlignment="1" applyProtection="1">
      <alignment horizontal="center"/>
      <protection locked="0"/>
    </xf>
    <xf numFmtId="0" fontId="7" fillId="6" borderId="34" xfId="0" applyFont="1" applyFill="1" applyBorder="1" applyAlignment="1" applyProtection="1">
      <alignment horizontal="center"/>
      <protection locked="0"/>
    </xf>
    <xf numFmtId="0" fontId="7" fillId="0" borderId="37" xfId="0" applyFont="1" applyBorder="1" applyAlignment="1" applyProtection="1">
      <alignment horizontal="center"/>
      <protection locked="0"/>
    </xf>
    <xf numFmtId="0" fontId="7" fillId="0" borderId="39" xfId="0" applyFont="1" applyBorder="1" applyAlignment="1" applyProtection="1">
      <alignment horizontal="center"/>
      <protection locked="0"/>
    </xf>
    <xf numFmtId="0" fontId="7" fillId="0" borderId="30" xfId="0" applyFont="1" applyBorder="1" applyAlignment="1" applyProtection="1">
      <alignment horizontal="center"/>
      <protection locked="0"/>
    </xf>
    <xf numFmtId="0" fontId="7" fillId="0" borderId="32" xfId="0" applyFont="1" applyBorder="1" applyAlignment="1" applyProtection="1">
      <alignment horizontal="center"/>
      <protection locked="0"/>
    </xf>
    <xf numFmtId="0" fontId="7" fillId="0" borderId="10" xfId="0" applyFont="1" applyBorder="1" applyAlignment="1" applyProtection="1">
      <alignment horizontal="center"/>
      <protection locked="0"/>
    </xf>
    <xf numFmtId="0" fontId="0" fillId="6" borderId="2" xfId="0" applyFont="1" applyFill="1" applyBorder="1" applyAlignment="1" applyProtection="1">
      <alignment horizontal="center"/>
      <protection locked="0"/>
    </xf>
    <xf numFmtId="0" fontId="3" fillId="6" borderId="0" xfId="0" applyFont="1" applyFill="1" applyAlignment="1" applyProtection="1">
      <alignment horizontal="center"/>
    </xf>
    <xf numFmtId="0" fontId="6" fillId="6" borderId="0" xfId="0" applyNumberFormat="1" applyFont="1" applyFill="1" applyAlignment="1" applyProtection="1"/>
    <xf numFmtId="0" fontId="6" fillId="6" borderId="50" xfId="0" applyNumberFormat="1" applyFont="1" applyFill="1" applyBorder="1" applyAlignment="1" applyProtection="1">
      <alignment horizontal="center"/>
    </xf>
    <xf numFmtId="0" fontId="0" fillId="6" borderId="50" xfId="0" applyFont="1" applyFill="1" applyBorder="1" applyAlignment="1" applyProtection="1">
      <alignment horizontal="center"/>
    </xf>
    <xf numFmtId="1" fontId="6" fillId="6" borderId="50" xfId="0" applyNumberFormat="1" applyFont="1" applyFill="1" applyBorder="1" applyAlignment="1" applyProtection="1">
      <alignment horizontal="center"/>
      <protection locked="0"/>
    </xf>
    <xf numFmtId="0" fontId="7" fillId="6" borderId="7" xfId="0" applyFont="1" applyFill="1" applyBorder="1" applyAlignment="1" applyProtection="1">
      <alignment horizontal="left"/>
    </xf>
    <xf numFmtId="0" fontId="7" fillId="6" borderId="9" xfId="0" applyFont="1" applyFill="1" applyBorder="1" applyAlignment="1" applyProtection="1">
      <alignment horizontal="left"/>
    </xf>
    <xf numFmtId="0" fontId="7" fillId="6" borderId="22" xfId="0" applyFont="1" applyFill="1" applyBorder="1" applyAlignment="1" applyProtection="1">
      <alignment horizontal="left"/>
    </xf>
    <xf numFmtId="0" fontId="0" fillId="6" borderId="0" xfId="0" applyFill="1" applyAlignment="1" applyProtection="1">
      <alignment horizontal="center"/>
      <protection locked="0"/>
    </xf>
    <xf numFmtId="0" fontId="2" fillId="3" borderId="35" xfId="0" applyFont="1" applyFill="1" applyBorder="1" applyAlignment="1" applyProtection="1">
      <alignment horizontal="center"/>
    </xf>
    <xf numFmtId="0" fontId="12" fillId="6" borderId="52" xfId="0" applyFont="1" applyFill="1" applyBorder="1" applyAlignment="1" applyProtection="1">
      <alignment vertical="top"/>
    </xf>
    <xf numFmtId="0" fontId="1" fillId="6" borderId="53" xfId="0" applyFont="1" applyFill="1" applyBorder="1" applyAlignment="1" applyProtection="1">
      <alignment horizontal="center" vertical="center"/>
      <protection locked="0"/>
    </xf>
    <xf numFmtId="0" fontId="7" fillId="6" borderId="54" xfId="0" applyFont="1" applyFill="1" applyBorder="1" applyAlignment="1" applyProtection="1">
      <alignment vertical="top"/>
    </xf>
    <xf numFmtId="0" fontId="7" fillId="6" borderId="56" xfId="0" applyFont="1" applyFill="1" applyBorder="1" applyAlignment="1" applyProtection="1">
      <alignment horizontal="center"/>
      <protection locked="0"/>
    </xf>
    <xf numFmtId="0" fontId="7" fillId="6" borderId="55" xfId="0" applyFont="1" applyFill="1" applyBorder="1" applyAlignment="1" applyProtection="1">
      <alignment horizontal="center"/>
    </xf>
    <xf numFmtId="0" fontId="7" fillId="6" borderId="0" xfId="0" applyFont="1" applyFill="1" applyBorder="1" applyAlignment="1" applyProtection="1">
      <alignment horizontal="right"/>
    </xf>
    <xf numFmtId="0" fontId="7" fillId="6" borderId="59" xfId="0" applyFont="1" applyFill="1" applyBorder="1" applyAlignment="1" applyProtection="1">
      <alignment horizontal="center"/>
      <protection locked="0"/>
    </xf>
    <xf numFmtId="0" fontId="2" fillId="3" borderId="17" xfId="0" applyFont="1" applyFill="1" applyBorder="1"/>
    <xf numFmtId="0" fontId="2" fillId="3" borderId="18" xfId="0" applyFont="1" applyFill="1" applyBorder="1"/>
    <xf numFmtId="0" fontId="2" fillId="3" borderId="18" xfId="0" applyFont="1" applyFill="1" applyBorder="1" applyAlignment="1">
      <alignment horizontal="center"/>
    </xf>
    <xf numFmtId="0" fontId="2" fillId="3" borderId="19" xfId="0" applyFont="1" applyFill="1" applyBorder="1" applyAlignment="1">
      <alignment horizontal="center"/>
    </xf>
    <xf numFmtId="0" fontId="7" fillId="6" borderId="26" xfId="0" applyFont="1" applyFill="1" applyBorder="1" applyAlignment="1">
      <alignment horizontal="center"/>
    </xf>
    <xf numFmtId="0" fontId="7" fillId="6" borderId="20" xfId="0" applyFont="1" applyFill="1" applyBorder="1" applyAlignment="1">
      <alignment vertical="center"/>
    </xf>
    <xf numFmtId="0" fontId="7" fillId="6" borderId="55" xfId="0" applyFont="1" applyFill="1" applyBorder="1" applyAlignment="1">
      <alignment horizontal="center"/>
    </xf>
    <xf numFmtId="0" fontId="7" fillId="6" borderId="60" xfId="0" applyFont="1" applyFill="1" applyBorder="1" applyAlignment="1">
      <alignment horizontal="center"/>
    </xf>
    <xf numFmtId="0" fontId="7" fillId="6" borderId="61" xfId="0" applyFont="1" applyFill="1" applyBorder="1" applyAlignment="1" applyProtection="1">
      <alignment horizontal="center"/>
    </xf>
    <xf numFmtId="0" fontId="7" fillId="6" borderId="20" xfId="0" applyFont="1" applyFill="1" applyBorder="1" applyAlignment="1" applyProtection="1">
      <alignment horizontal="left"/>
    </xf>
    <xf numFmtId="0" fontId="7" fillId="6" borderId="0" xfId="0" applyFont="1" applyFill="1" applyBorder="1" applyAlignment="1" applyProtection="1">
      <alignment horizontal="center"/>
    </xf>
    <xf numFmtId="0" fontId="0" fillId="6" borderId="0" xfId="0" applyFill="1" applyAlignment="1" applyProtection="1">
      <alignment horizontal="center"/>
    </xf>
    <xf numFmtId="0" fontId="0" fillId="6" borderId="0" xfId="0" applyFill="1" applyAlignment="1">
      <alignment horizontal="center"/>
    </xf>
    <xf numFmtId="0" fontId="0" fillId="0" borderId="0" xfId="0" applyFill="1" applyBorder="1"/>
    <xf numFmtId="0" fontId="7" fillId="0" borderId="0" xfId="0" applyFont="1" applyFill="1" applyBorder="1"/>
    <xf numFmtId="0" fontId="7" fillId="0" borderId="0" xfId="0" applyFont="1" applyFill="1" applyBorder="1" applyAlignment="1" applyProtection="1">
      <alignment horizontal="center"/>
      <protection locked="0"/>
    </xf>
    <xf numFmtId="0" fontId="7" fillId="0" borderId="0" xfId="0" applyFont="1" applyFill="1" applyBorder="1" applyAlignment="1">
      <alignment horizontal="center"/>
    </xf>
    <xf numFmtId="0" fontId="7" fillId="0" borderId="62" xfId="0" applyFont="1" applyBorder="1" applyAlignment="1" applyProtection="1">
      <alignment horizontal="center"/>
      <protection locked="0"/>
    </xf>
    <xf numFmtId="0" fontId="7" fillId="0" borderId="26" xfId="0" applyFont="1" applyBorder="1" applyAlignment="1">
      <alignment horizontal="center"/>
    </xf>
    <xf numFmtId="0" fontId="15" fillId="3" borderId="27" xfId="0" applyFont="1" applyFill="1" applyBorder="1" applyAlignment="1">
      <alignment horizontal="left" vertical="center"/>
    </xf>
    <xf numFmtId="0" fontId="7" fillId="0" borderId="3" xfId="0" applyFont="1" applyBorder="1" applyAlignment="1" applyProtection="1">
      <alignment horizontal="center"/>
      <protection locked="0"/>
    </xf>
    <xf numFmtId="0" fontId="7" fillId="0" borderId="63" xfId="0" applyFont="1" applyBorder="1" applyAlignment="1" applyProtection="1">
      <alignment horizontal="center"/>
      <protection locked="0"/>
    </xf>
    <xf numFmtId="0" fontId="7" fillId="0" borderId="64" xfId="0" applyFont="1" applyBorder="1" applyAlignment="1">
      <alignment horizontal="center"/>
    </xf>
    <xf numFmtId="0" fontId="7" fillId="6" borderId="36" xfId="0" applyFont="1" applyFill="1" applyBorder="1" applyAlignment="1" applyProtection="1">
      <alignment horizontal="center"/>
    </xf>
    <xf numFmtId="0" fontId="7" fillId="6" borderId="69" xfId="0" applyFont="1" applyFill="1" applyBorder="1" applyAlignment="1" applyProtection="1">
      <alignment horizontal="center"/>
    </xf>
    <xf numFmtId="0" fontId="7" fillId="6" borderId="0" xfId="0" applyFont="1" applyFill="1" applyBorder="1" applyAlignment="1" applyProtection="1">
      <alignment horizontal="center"/>
    </xf>
    <xf numFmtId="0" fontId="1" fillId="6" borderId="70" xfId="0" applyFont="1" applyFill="1" applyBorder="1" applyAlignment="1" applyProtection="1">
      <alignment horizontal="center" vertical="center"/>
      <protection locked="0"/>
    </xf>
    <xf numFmtId="0" fontId="7" fillId="6" borderId="0" xfId="0" applyFont="1" applyFill="1" applyBorder="1" applyAlignment="1" applyProtection="1"/>
    <xf numFmtId="0" fontId="11" fillId="6" borderId="30" xfId="0" applyFont="1" applyFill="1" applyBorder="1" applyAlignment="1" applyProtection="1">
      <alignment horizontal="center"/>
      <protection locked="0"/>
    </xf>
    <xf numFmtId="0" fontId="11" fillId="6" borderId="31" xfId="0" applyFont="1" applyFill="1" applyBorder="1" applyAlignment="1" applyProtection="1">
      <alignment horizontal="center"/>
    </xf>
    <xf numFmtId="0" fontId="2" fillId="3" borderId="17" xfId="0" applyFont="1" applyFill="1" applyBorder="1" applyAlignment="1" applyProtection="1">
      <alignment horizontal="left"/>
    </xf>
    <xf numFmtId="0" fontId="2" fillId="3" borderId="20" xfId="0" applyFont="1" applyFill="1" applyBorder="1" applyAlignment="1" applyProtection="1">
      <alignment horizontal="left"/>
    </xf>
    <xf numFmtId="0" fontId="0" fillId="0" borderId="0" xfId="0" applyFill="1" applyProtection="1">
      <protection locked="0"/>
    </xf>
    <xf numFmtId="0" fontId="0" fillId="0" borderId="0" xfId="0" applyFill="1" applyAlignment="1" applyProtection="1">
      <alignment horizontal="center"/>
      <protection locked="0"/>
    </xf>
    <xf numFmtId="0" fontId="0" fillId="0" borderId="0" xfId="0" applyFill="1" applyProtection="1"/>
    <xf numFmtId="0" fontId="0" fillId="0" borderId="0" xfId="0" applyFont="1" applyFill="1" applyProtection="1">
      <protection locked="0"/>
    </xf>
    <xf numFmtId="0" fontId="1" fillId="0" borderId="0" xfId="0" applyFont="1" applyFill="1" applyProtection="1">
      <protection locked="0"/>
    </xf>
    <xf numFmtId="164" fontId="0" fillId="0" borderId="0" xfId="0" applyNumberFormat="1" applyFill="1" applyProtection="1">
      <protection locked="0"/>
    </xf>
    <xf numFmtId="164" fontId="21" fillId="0" borderId="0" xfId="0" applyNumberFormat="1" applyFont="1" applyFill="1" applyProtection="1">
      <protection locked="0"/>
    </xf>
    <xf numFmtId="164" fontId="25" fillId="0" borderId="0" xfId="0" applyNumberFormat="1" applyFont="1" applyFill="1" applyProtection="1">
      <protection locked="0"/>
    </xf>
    <xf numFmtId="164" fontId="4" fillId="0" borderId="0" xfId="0" applyNumberFormat="1" applyFont="1" applyFill="1" applyAlignment="1" applyProtection="1">
      <alignment horizontal="center" vertical="center"/>
      <protection locked="0"/>
    </xf>
    <xf numFmtId="0" fontId="1" fillId="0" borderId="0" xfId="0" applyFont="1" applyAlignment="1"/>
    <xf numFmtId="0" fontId="2" fillId="6" borderId="0" xfId="0" applyFont="1" applyFill="1" applyBorder="1" applyProtection="1"/>
    <xf numFmtId="0" fontId="2" fillId="6" borderId="73" xfId="0" applyFont="1" applyFill="1" applyBorder="1" applyAlignment="1" applyProtection="1"/>
    <xf numFmtId="0" fontId="0" fillId="6" borderId="0" xfId="0" applyFill="1" applyAlignment="1">
      <alignment horizontal="center" vertical="center"/>
    </xf>
    <xf numFmtId="0" fontId="0" fillId="6" borderId="58" xfId="0" applyFill="1" applyBorder="1" applyAlignment="1">
      <alignment horizontal="center" vertical="center"/>
    </xf>
    <xf numFmtId="0" fontId="0" fillId="6" borderId="0" xfId="0" applyFill="1" applyBorder="1" applyAlignment="1">
      <alignment horizontal="center" vertical="center"/>
    </xf>
    <xf numFmtId="0" fontId="0" fillId="6" borderId="77" xfId="0" applyFill="1" applyBorder="1" applyAlignment="1">
      <alignment horizontal="center" vertical="center"/>
    </xf>
    <xf numFmtId="0" fontId="0" fillId="6" borderId="50" xfId="0" applyFill="1" applyBorder="1" applyAlignment="1">
      <alignment horizontal="center" vertical="center"/>
    </xf>
    <xf numFmtId="0" fontId="0" fillId="6" borderId="0" xfId="0" applyFill="1" applyBorder="1"/>
    <xf numFmtId="164" fontId="18" fillId="2" borderId="0" xfId="0" applyNumberFormat="1" applyFont="1" applyFill="1" applyAlignment="1" applyProtection="1">
      <alignment horizontal="center" vertical="center"/>
    </xf>
    <xf numFmtId="44" fontId="18" fillId="2" borderId="0" xfId="0" applyNumberFormat="1" applyFont="1" applyFill="1" applyAlignment="1" applyProtection="1">
      <alignment horizontal="center" vertical="center"/>
    </xf>
    <xf numFmtId="0" fontId="7" fillId="6" borderId="20" xfId="0" applyFont="1" applyFill="1" applyBorder="1" applyAlignment="1" applyProtection="1">
      <alignment horizontal="left"/>
    </xf>
    <xf numFmtId="0" fontId="7" fillId="6" borderId="0" xfId="0" applyFont="1" applyFill="1" applyBorder="1" applyAlignment="1" applyProtection="1">
      <alignment horizontal="left"/>
    </xf>
    <xf numFmtId="0" fontId="7" fillId="6" borderId="57" xfId="0" applyFont="1" applyFill="1" applyBorder="1" applyAlignment="1" applyProtection="1">
      <alignment horizontal="left"/>
    </xf>
    <xf numFmtId="0" fontId="3" fillId="6" borderId="16" xfId="0" applyFont="1" applyFill="1" applyBorder="1" applyAlignment="1" applyProtection="1">
      <alignment horizontal="center" vertical="center"/>
      <protection locked="0"/>
    </xf>
    <xf numFmtId="0" fontId="3" fillId="6" borderId="15" xfId="0" applyFont="1" applyFill="1" applyBorder="1" applyAlignment="1" applyProtection="1">
      <alignment horizontal="center" vertical="center"/>
      <protection locked="0"/>
    </xf>
    <xf numFmtId="0" fontId="8" fillId="6" borderId="0" xfId="0" applyFont="1" applyFill="1" applyAlignment="1" applyProtection="1">
      <alignment horizontal="center"/>
    </xf>
    <xf numFmtId="0" fontId="2" fillId="6" borderId="0" xfId="0" applyFont="1" applyFill="1" applyAlignment="1" applyProtection="1">
      <alignment horizontal="left"/>
      <protection locked="0"/>
    </xf>
    <xf numFmtId="0" fontId="7" fillId="6" borderId="14" xfId="0" applyFont="1" applyFill="1" applyBorder="1" applyAlignment="1" applyProtection="1">
      <alignment horizontal="left" vertical="center"/>
    </xf>
    <xf numFmtId="0" fontId="7" fillId="6" borderId="0" xfId="0" applyFont="1" applyFill="1" applyBorder="1" applyAlignment="1" applyProtection="1">
      <alignment horizontal="left" vertical="center"/>
    </xf>
    <xf numFmtId="0" fontId="7" fillId="6" borderId="50" xfId="0" applyFont="1" applyFill="1" applyBorder="1" applyAlignment="1" applyProtection="1">
      <alignment horizontal="center" vertical="center"/>
      <protection locked="0"/>
    </xf>
    <xf numFmtId="0" fontId="3" fillId="0" borderId="0" xfId="0" applyFont="1" applyAlignment="1" applyProtection="1">
      <alignment horizontal="center" vertical="center"/>
    </xf>
    <xf numFmtId="164" fontId="20" fillId="6" borderId="30" xfId="0" applyNumberFormat="1" applyFont="1" applyFill="1" applyBorder="1" applyAlignment="1" applyProtection="1">
      <alignment horizontal="center" vertical="center" wrapText="1"/>
      <protection locked="0"/>
    </xf>
    <xf numFmtId="0" fontId="2" fillId="6" borderId="14" xfId="0" applyFont="1" applyFill="1" applyBorder="1" applyAlignment="1" applyProtection="1">
      <alignment horizontal="left" vertical="top" wrapText="1"/>
    </xf>
    <xf numFmtId="0" fontId="2" fillId="6" borderId="0" xfId="0" applyFont="1" applyFill="1" applyBorder="1" applyAlignment="1" applyProtection="1">
      <alignment horizontal="left" vertical="top" wrapText="1"/>
    </xf>
    <xf numFmtId="0" fontId="7" fillId="6" borderId="14" xfId="0" applyFont="1" applyFill="1" applyBorder="1" applyAlignment="1" applyProtection="1">
      <alignment vertical="center"/>
    </xf>
    <xf numFmtId="0" fontId="7" fillId="6" borderId="0" xfId="0" applyFont="1" applyFill="1" applyBorder="1" applyAlignment="1" applyProtection="1">
      <alignment vertical="center"/>
    </xf>
    <xf numFmtId="10" fontId="20" fillId="6" borderId="30" xfId="0" applyNumberFormat="1" applyFont="1" applyFill="1" applyBorder="1" applyAlignment="1" applyProtection="1">
      <alignment horizontal="center" vertical="center" wrapText="1"/>
      <protection locked="0"/>
    </xf>
    <xf numFmtId="0" fontId="7" fillId="2" borderId="0" xfId="0" applyFont="1" applyFill="1" applyAlignment="1" applyProtection="1">
      <alignment horizontal="center" vertical="center" wrapText="1"/>
    </xf>
    <xf numFmtId="0" fontId="7" fillId="6" borderId="0" xfId="0" applyFont="1" applyFill="1" applyAlignment="1" applyProtection="1">
      <alignment horizontal="center" vertical="center" wrapText="1"/>
    </xf>
    <xf numFmtId="0" fontId="29" fillId="6" borderId="0" xfId="0" applyFont="1" applyFill="1" applyBorder="1" applyAlignment="1" applyProtection="1">
      <alignment horizontal="left" vertical="top" wrapText="1"/>
      <protection locked="0"/>
    </xf>
    <xf numFmtId="0" fontId="6" fillId="6" borderId="0" xfId="0" applyFont="1" applyFill="1" applyAlignment="1" applyProtection="1">
      <alignment horizontal="center"/>
    </xf>
    <xf numFmtId="0" fontId="7" fillId="6" borderId="68" xfId="0" applyFont="1" applyFill="1" applyBorder="1" applyAlignment="1" applyProtection="1">
      <alignment horizontal="left"/>
    </xf>
    <xf numFmtId="0" fontId="7" fillId="6" borderId="50" xfId="0" applyFont="1" applyFill="1" applyBorder="1" applyAlignment="1" applyProtection="1">
      <alignment horizontal="left"/>
    </xf>
    <xf numFmtId="0" fontId="7" fillId="6" borderId="65" xfId="0" applyFont="1" applyFill="1" applyBorder="1" applyAlignment="1" applyProtection="1">
      <alignment horizontal="left"/>
    </xf>
    <xf numFmtId="0" fontId="7" fillId="6" borderId="66" xfId="0" applyFont="1" applyFill="1" applyBorder="1" applyAlignment="1" applyProtection="1">
      <alignment horizontal="left"/>
    </xf>
    <xf numFmtId="0" fontId="7" fillId="6" borderId="51" xfId="0" applyFont="1" applyFill="1" applyBorder="1" applyAlignment="1" applyProtection="1">
      <alignment horizontal="left"/>
    </xf>
    <xf numFmtId="0" fontId="7" fillId="6" borderId="72" xfId="0" applyFont="1" applyFill="1" applyBorder="1" applyAlignment="1" applyProtection="1">
      <alignment horizontal="left"/>
    </xf>
    <xf numFmtId="0" fontId="7" fillId="6" borderId="41" xfId="0" applyFont="1" applyFill="1" applyBorder="1" applyAlignment="1" applyProtection="1">
      <alignment horizontal="left"/>
    </xf>
    <xf numFmtId="0" fontId="8" fillId="6" borderId="0" xfId="0" applyFont="1" applyFill="1" applyAlignment="1" applyProtection="1">
      <alignment horizontal="left"/>
    </xf>
    <xf numFmtId="0" fontId="7" fillId="6" borderId="7" xfId="0" applyFont="1" applyFill="1" applyBorder="1" applyAlignment="1" applyProtection="1">
      <alignment horizontal="left"/>
    </xf>
    <xf numFmtId="0" fontId="0" fillId="0" borderId="44" xfId="0" applyBorder="1" applyAlignment="1" applyProtection="1">
      <alignment horizontal="center"/>
    </xf>
    <xf numFmtId="0" fontId="7" fillId="6" borderId="9" xfId="0" applyFont="1" applyFill="1" applyBorder="1" applyAlignment="1" applyProtection="1">
      <alignment horizontal="left"/>
    </xf>
    <xf numFmtId="0" fontId="7" fillId="6" borderId="1" xfId="0" applyFont="1" applyFill="1" applyBorder="1" applyAlignment="1" applyProtection="1">
      <alignment horizontal="left"/>
    </xf>
    <xf numFmtId="0" fontId="7" fillId="6" borderId="42" xfId="0" applyFont="1" applyFill="1" applyBorder="1" applyAlignment="1" applyProtection="1">
      <alignment horizontal="left"/>
    </xf>
    <xf numFmtId="0" fontId="0" fillId="0" borderId="20" xfId="0" applyBorder="1" applyAlignment="1" applyProtection="1">
      <alignment horizontal="left"/>
    </xf>
    <xf numFmtId="0" fontId="0" fillId="0" borderId="0" xfId="0" applyBorder="1" applyAlignment="1" applyProtection="1">
      <alignment horizontal="left"/>
    </xf>
    <xf numFmtId="0" fontId="0" fillId="0" borderId="35" xfId="0" applyBorder="1" applyAlignment="1" applyProtection="1">
      <alignment horizontal="left"/>
    </xf>
    <xf numFmtId="0" fontId="0" fillId="6" borderId="48" xfId="0" applyFill="1" applyBorder="1" applyAlignment="1" applyProtection="1">
      <alignment horizontal="center"/>
    </xf>
    <xf numFmtId="0" fontId="7" fillId="6" borderId="46" xfId="0" applyFont="1" applyFill="1" applyBorder="1" applyAlignment="1" applyProtection="1">
      <alignment horizontal="left"/>
    </xf>
    <xf numFmtId="0" fontId="27" fillId="6" borderId="0" xfId="0" applyFont="1" applyFill="1" applyAlignment="1" applyProtection="1">
      <alignment horizontal="left"/>
    </xf>
    <xf numFmtId="0" fontId="0" fillId="6" borderId="20" xfId="0" applyFill="1" applyBorder="1" applyAlignment="1" applyProtection="1">
      <alignment horizontal="center"/>
    </xf>
    <xf numFmtId="0" fontId="0" fillId="6" borderId="0" xfId="0" applyFill="1" applyBorder="1" applyAlignment="1" applyProtection="1">
      <alignment horizontal="center"/>
    </xf>
    <xf numFmtId="0" fontId="0" fillId="6" borderId="35" xfId="0" applyFill="1" applyBorder="1" applyAlignment="1" applyProtection="1">
      <alignment horizontal="center"/>
    </xf>
    <xf numFmtId="0" fontId="7" fillId="6" borderId="20" xfId="0" applyFont="1" applyFill="1" applyBorder="1" applyAlignment="1" applyProtection="1">
      <alignment horizontal="center"/>
    </xf>
    <xf numFmtId="0" fontId="7" fillId="6" borderId="0" xfId="0" applyFont="1" applyFill="1" applyBorder="1" applyAlignment="1" applyProtection="1">
      <alignment horizontal="center"/>
    </xf>
    <xf numFmtId="0" fontId="7" fillId="6" borderId="35" xfId="0" applyFont="1" applyFill="1" applyBorder="1" applyAlignment="1" applyProtection="1">
      <alignment horizontal="center"/>
    </xf>
    <xf numFmtId="0" fontId="10" fillId="6" borderId="18" xfId="0" applyFont="1" applyFill="1" applyBorder="1" applyAlignment="1" applyProtection="1">
      <alignment horizontal="left" vertical="top" wrapText="1"/>
    </xf>
    <xf numFmtId="0" fontId="7" fillId="6" borderId="58" xfId="0" applyFont="1" applyFill="1" applyBorder="1" applyAlignment="1" applyProtection="1">
      <alignment horizontal="left"/>
    </xf>
    <xf numFmtId="0" fontId="6" fillId="6" borderId="20" xfId="0" applyFont="1" applyFill="1" applyBorder="1" applyAlignment="1" applyProtection="1">
      <alignment horizontal="left"/>
    </xf>
    <xf numFmtId="0" fontId="6" fillId="6" borderId="0" xfId="0" applyFont="1" applyFill="1" applyBorder="1" applyAlignment="1" applyProtection="1">
      <alignment horizontal="left"/>
    </xf>
    <xf numFmtId="0" fontId="2" fillId="3" borderId="17" xfId="0" applyFont="1" applyFill="1" applyBorder="1" applyAlignment="1" applyProtection="1">
      <alignment horizontal="left"/>
    </xf>
    <xf numFmtId="0" fontId="2" fillId="3" borderId="18" xfId="0" applyFont="1" applyFill="1" applyBorder="1" applyAlignment="1" applyProtection="1">
      <alignment horizontal="left"/>
    </xf>
    <xf numFmtId="0" fontId="2" fillId="3" borderId="20" xfId="0" applyFont="1" applyFill="1" applyBorder="1" applyAlignment="1" applyProtection="1">
      <alignment horizontal="left"/>
    </xf>
    <xf numFmtId="0" fontId="2" fillId="3" borderId="0" xfId="0" applyFont="1" applyFill="1" applyBorder="1" applyAlignment="1" applyProtection="1">
      <alignment horizontal="left"/>
    </xf>
    <xf numFmtId="0" fontId="7" fillId="6" borderId="0" xfId="0" applyFont="1" applyFill="1" applyBorder="1" applyAlignment="1" applyProtection="1">
      <alignment horizontal="left"/>
      <protection locked="0"/>
    </xf>
    <xf numFmtId="0" fontId="7" fillId="6" borderId="0" xfId="0" applyFont="1" applyFill="1" applyAlignment="1" applyProtection="1">
      <alignment horizontal="center"/>
    </xf>
    <xf numFmtId="0" fontId="2" fillId="3" borderId="4" xfId="0" applyFont="1" applyFill="1" applyBorder="1" applyAlignment="1" applyProtection="1">
      <alignment horizontal="left"/>
    </xf>
    <xf numFmtId="0" fontId="2" fillId="3" borderId="5" xfId="0" applyFont="1" applyFill="1" applyBorder="1" applyAlignment="1" applyProtection="1">
      <alignment horizontal="left"/>
    </xf>
    <xf numFmtId="0" fontId="0" fillId="6" borderId="0" xfId="0" applyFill="1" applyAlignment="1" applyProtection="1">
      <alignment horizontal="center"/>
    </xf>
    <xf numFmtId="0" fontId="0" fillId="6" borderId="12" xfId="0" applyFill="1" applyBorder="1" applyAlignment="1" applyProtection="1">
      <alignment horizontal="center"/>
    </xf>
    <xf numFmtId="0" fontId="5" fillId="6" borderId="0" xfId="0" applyFont="1" applyFill="1" applyAlignment="1" applyProtection="1">
      <alignment horizontal="center"/>
    </xf>
    <xf numFmtId="0" fontId="2" fillId="6" borderId="9" xfId="0" applyFont="1" applyFill="1" applyBorder="1" applyAlignment="1" applyProtection="1">
      <alignment horizontal="center"/>
    </xf>
    <xf numFmtId="0" fontId="2" fillId="6" borderId="1" xfId="0" applyFont="1" applyFill="1" applyBorder="1" applyAlignment="1" applyProtection="1">
      <alignment horizontal="center"/>
    </xf>
    <xf numFmtId="16" fontId="7" fillId="6" borderId="5" xfId="0" applyNumberFormat="1" applyFont="1" applyFill="1" applyBorder="1" applyAlignment="1" applyProtection="1">
      <alignment horizontal="center"/>
      <protection locked="0"/>
    </xf>
    <xf numFmtId="0" fontId="7" fillId="6" borderId="5" xfId="0" applyFont="1" applyFill="1" applyBorder="1" applyAlignment="1" applyProtection="1">
      <alignment horizontal="center"/>
      <protection locked="0"/>
    </xf>
    <xf numFmtId="0" fontId="7" fillId="6" borderId="6" xfId="0" applyFont="1" applyFill="1" applyBorder="1" applyAlignment="1" applyProtection="1">
      <alignment horizontal="center"/>
      <protection locked="0"/>
    </xf>
    <xf numFmtId="0" fontId="7" fillId="6" borderId="0" xfId="0" applyFont="1" applyFill="1" applyBorder="1" applyAlignment="1" applyProtection="1">
      <alignment horizontal="center"/>
      <protection locked="0"/>
    </xf>
    <xf numFmtId="0" fontId="7" fillId="6" borderId="12" xfId="0" applyFont="1" applyFill="1" applyBorder="1" applyAlignment="1" applyProtection="1">
      <alignment horizontal="center"/>
      <protection locked="0"/>
    </xf>
    <xf numFmtId="0" fontId="14" fillId="6" borderId="1" xfId="1" applyFont="1" applyFill="1" applyBorder="1" applyAlignment="1" applyProtection="1">
      <alignment horizontal="center"/>
      <protection locked="0"/>
    </xf>
    <xf numFmtId="0" fontId="7" fillId="6" borderId="1" xfId="0" applyFont="1" applyFill="1" applyBorder="1" applyAlignment="1" applyProtection="1">
      <alignment horizontal="center"/>
      <protection locked="0"/>
    </xf>
    <xf numFmtId="0" fontId="7" fillId="6" borderId="13" xfId="0" applyFont="1" applyFill="1" applyBorder="1" applyAlignment="1" applyProtection="1">
      <alignment horizontal="center"/>
      <protection locked="0"/>
    </xf>
    <xf numFmtId="0" fontId="2" fillId="6" borderId="4" xfId="0" applyFont="1" applyFill="1" applyBorder="1" applyAlignment="1" applyProtection="1">
      <alignment horizontal="center"/>
    </xf>
    <xf numFmtId="0" fontId="2" fillId="6" borderId="5" xfId="0" applyFont="1" applyFill="1" applyBorder="1" applyAlignment="1" applyProtection="1">
      <alignment horizontal="center"/>
    </xf>
    <xf numFmtId="0" fontId="2" fillId="6" borderId="7" xfId="0" applyFont="1" applyFill="1" applyBorder="1" applyAlignment="1" applyProtection="1">
      <alignment horizontal="center"/>
    </xf>
    <xf numFmtId="0" fontId="2" fillId="6" borderId="0" xfId="0" applyFont="1" applyFill="1" applyBorder="1" applyAlignment="1" applyProtection="1">
      <alignment horizontal="center"/>
    </xf>
    <xf numFmtId="0" fontId="35" fillId="6" borderId="5" xfId="0" applyFont="1" applyFill="1" applyBorder="1" applyAlignment="1" applyProtection="1">
      <alignment horizontal="center" vertical="top"/>
    </xf>
    <xf numFmtId="0" fontId="7" fillId="6" borderId="35" xfId="0" applyFont="1" applyFill="1" applyBorder="1" applyAlignment="1" applyProtection="1">
      <alignment horizontal="left"/>
    </xf>
    <xf numFmtId="0" fontId="0" fillId="6" borderId="46" xfId="0" applyFill="1" applyBorder="1" applyAlignment="1" applyProtection="1">
      <alignment horizontal="center"/>
    </xf>
    <xf numFmtId="0" fontId="0" fillId="6" borderId="0" xfId="0" applyFill="1" applyBorder="1" applyAlignment="1" applyProtection="1">
      <alignment horizontal="left"/>
      <protection locked="0"/>
    </xf>
    <xf numFmtId="0" fontId="0" fillId="6" borderId="35" xfId="0" applyFill="1" applyBorder="1" applyAlignment="1" applyProtection="1">
      <alignment horizontal="left"/>
      <protection locked="0"/>
    </xf>
    <xf numFmtId="0" fontId="12" fillId="6" borderId="20" xfId="0" applyFont="1" applyFill="1" applyBorder="1" applyAlignment="1" applyProtection="1">
      <alignment horizontal="left" vertical="top"/>
    </xf>
    <xf numFmtId="0" fontId="12" fillId="6" borderId="0" xfId="0" applyFont="1" applyFill="1" applyBorder="1" applyAlignment="1" applyProtection="1">
      <alignment horizontal="left" vertical="top"/>
    </xf>
    <xf numFmtId="0" fontId="12" fillId="6" borderId="35" xfId="0" applyFont="1" applyFill="1" applyBorder="1" applyAlignment="1" applyProtection="1">
      <alignment horizontal="left" vertical="top"/>
    </xf>
    <xf numFmtId="0" fontId="0" fillId="6" borderId="23" xfId="0" applyFill="1" applyBorder="1" applyAlignment="1" applyProtection="1">
      <alignment horizontal="left" vertical="top"/>
      <protection locked="0"/>
    </xf>
    <xf numFmtId="0" fontId="0" fillId="6" borderId="43" xfId="0" applyFill="1" applyBorder="1" applyAlignment="1" applyProtection="1">
      <alignment horizontal="left" vertical="top"/>
      <protection locked="0"/>
    </xf>
    <xf numFmtId="0" fontId="0" fillId="6" borderId="28" xfId="0" applyFill="1" applyBorder="1" applyAlignment="1" applyProtection="1">
      <alignment horizontal="center"/>
    </xf>
    <xf numFmtId="0" fontId="0" fillId="6" borderId="44" xfId="0" applyFill="1" applyBorder="1" applyAlignment="1" applyProtection="1">
      <alignment horizontal="left"/>
    </xf>
    <xf numFmtId="0" fontId="0" fillId="0" borderId="44" xfId="0" applyBorder="1" applyAlignment="1" applyProtection="1">
      <alignment horizontal="left"/>
    </xf>
    <xf numFmtId="0" fontId="0" fillId="6" borderId="44" xfId="0" applyFill="1" applyBorder="1" applyAlignment="1" applyProtection="1">
      <alignment horizontal="center"/>
    </xf>
    <xf numFmtId="0" fontId="6" fillId="6" borderId="71" xfId="0" applyFont="1" applyFill="1" applyBorder="1" applyAlignment="1" applyProtection="1">
      <alignment horizontal="left"/>
    </xf>
    <xf numFmtId="0" fontId="6" fillId="6" borderId="41" xfId="0" applyFont="1" applyFill="1" applyBorder="1" applyAlignment="1" applyProtection="1">
      <alignment horizontal="left"/>
    </xf>
    <xf numFmtId="0" fontId="2" fillId="6" borderId="66" xfId="0" applyFont="1" applyFill="1" applyBorder="1" applyAlignment="1" applyProtection="1">
      <alignment horizontal="left"/>
    </xf>
    <xf numFmtId="0" fontId="2" fillId="6" borderId="51" xfId="0" applyFont="1" applyFill="1" applyBorder="1" applyAlignment="1" applyProtection="1">
      <alignment horizontal="left"/>
    </xf>
    <xf numFmtId="0" fontId="2" fillId="6" borderId="67" xfId="0" applyFont="1" applyFill="1" applyBorder="1" applyAlignment="1" applyProtection="1">
      <alignment horizontal="left"/>
    </xf>
    <xf numFmtId="0" fontId="7" fillId="6" borderId="22" xfId="0" applyFont="1" applyFill="1" applyBorder="1" applyAlignment="1" applyProtection="1">
      <alignment horizontal="left"/>
    </xf>
    <xf numFmtId="0" fontId="7" fillId="6" borderId="23" xfId="0" applyFont="1" applyFill="1" applyBorder="1" applyAlignment="1" applyProtection="1">
      <alignment horizontal="left"/>
    </xf>
    <xf numFmtId="0" fontId="7" fillId="6" borderId="45" xfId="0" applyFont="1" applyFill="1" applyBorder="1" applyAlignment="1" applyProtection="1">
      <alignment horizontal="left"/>
    </xf>
    <xf numFmtId="0" fontId="0" fillId="6" borderId="0" xfId="0" applyFill="1" applyAlignment="1" applyProtection="1">
      <alignment horizontal="left"/>
    </xf>
    <xf numFmtId="0" fontId="7" fillId="6" borderId="71" xfId="0" applyFont="1" applyFill="1" applyBorder="1" applyAlignment="1" applyProtection="1">
      <alignment horizontal="left"/>
    </xf>
    <xf numFmtId="0" fontId="7" fillId="6" borderId="46" xfId="0" applyFont="1" applyFill="1" applyBorder="1" applyAlignment="1" applyProtection="1">
      <alignment horizontal="center" vertical="center"/>
    </xf>
    <xf numFmtId="0" fontId="0" fillId="6" borderId="0" xfId="0" applyFill="1" applyAlignment="1" applyProtection="1">
      <alignment horizontal="center" wrapText="1"/>
    </xf>
    <xf numFmtId="0" fontId="7" fillId="6" borderId="0" xfId="0" applyFont="1" applyFill="1" applyAlignment="1" applyProtection="1">
      <alignment horizontal="left"/>
    </xf>
    <xf numFmtId="0" fontId="0" fillId="0" borderId="28" xfId="0" applyBorder="1" applyAlignment="1" applyProtection="1">
      <alignment horizontal="center"/>
    </xf>
    <xf numFmtId="14" fontId="7" fillId="6" borderId="18" xfId="0" applyNumberFormat="1" applyFont="1" applyFill="1" applyBorder="1" applyAlignment="1" applyProtection="1">
      <alignment horizontal="center"/>
    </xf>
    <xf numFmtId="14" fontId="7" fillId="6" borderId="19" xfId="0" applyNumberFormat="1" applyFont="1" applyFill="1" applyBorder="1" applyAlignment="1" applyProtection="1">
      <alignment horizontal="center"/>
    </xf>
    <xf numFmtId="0" fontId="2" fillId="6" borderId="20" xfId="0" applyFont="1" applyFill="1" applyBorder="1" applyAlignment="1" applyProtection="1">
      <alignment horizontal="center"/>
    </xf>
    <xf numFmtId="0" fontId="2" fillId="6" borderId="17" xfId="0" applyFont="1" applyFill="1" applyBorder="1" applyAlignment="1" applyProtection="1">
      <alignment horizontal="center"/>
    </xf>
    <xf numFmtId="0" fontId="2" fillId="6" borderId="18" xfId="0" applyFont="1" applyFill="1" applyBorder="1" applyAlignment="1" applyProtection="1">
      <alignment horizontal="center"/>
    </xf>
    <xf numFmtId="0" fontId="2" fillId="6" borderId="22" xfId="0" applyFont="1" applyFill="1" applyBorder="1" applyAlignment="1" applyProtection="1">
      <alignment horizontal="center"/>
    </xf>
    <xf numFmtId="0" fontId="2" fillId="6" borderId="23" xfId="0" applyFont="1" applyFill="1" applyBorder="1" applyAlignment="1" applyProtection="1">
      <alignment horizontal="center"/>
    </xf>
    <xf numFmtId="0" fontId="7" fillId="6" borderId="23" xfId="0" applyFont="1" applyFill="1" applyBorder="1" applyAlignment="1" applyProtection="1">
      <alignment horizontal="center"/>
    </xf>
    <xf numFmtId="0" fontId="7" fillId="6" borderId="43" xfId="0" applyFont="1" applyFill="1" applyBorder="1" applyAlignment="1" applyProtection="1">
      <alignment horizontal="center"/>
    </xf>
    <xf numFmtId="0" fontId="0" fillId="0" borderId="48" xfId="0" applyBorder="1" applyAlignment="1" applyProtection="1">
      <alignment horizontal="center"/>
    </xf>
    <xf numFmtId="0" fontId="6" fillId="6" borderId="0" xfId="0" applyFont="1" applyFill="1" applyAlignment="1" applyProtection="1">
      <alignment horizontal="center" vertical="center" wrapText="1"/>
    </xf>
    <xf numFmtId="0" fontId="15" fillId="3" borderId="27" xfId="0" applyFont="1" applyFill="1" applyBorder="1" applyAlignment="1" applyProtection="1">
      <alignment horizontal="center" vertical="center"/>
    </xf>
    <xf numFmtId="0" fontId="15" fillId="3" borderId="28" xfId="0" applyFont="1" applyFill="1" applyBorder="1" applyAlignment="1" applyProtection="1">
      <alignment horizontal="center" vertical="center"/>
    </xf>
    <xf numFmtId="0" fontId="15" fillId="3" borderId="29" xfId="0" applyFont="1" applyFill="1" applyBorder="1" applyAlignment="1" applyProtection="1">
      <alignment horizontal="center" vertical="center"/>
    </xf>
    <xf numFmtId="0" fontId="0" fillId="6" borderId="18" xfId="0" applyFill="1" applyBorder="1" applyAlignment="1" applyProtection="1">
      <alignment horizontal="center"/>
    </xf>
    <xf numFmtId="0" fontId="7" fillId="6" borderId="18" xfId="0" applyFont="1" applyFill="1" applyBorder="1" applyAlignment="1" applyProtection="1">
      <alignment horizontal="center"/>
    </xf>
    <xf numFmtId="0" fontId="7" fillId="0" borderId="28" xfId="0" applyFont="1" applyBorder="1" applyAlignment="1" applyProtection="1">
      <alignment horizontal="center"/>
    </xf>
    <xf numFmtId="0" fontId="0" fillId="0" borderId="47" xfId="0" applyBorder="1" applyAlignment="1" applyProtection="1">
      <alignment horizontal="center"/>
    </xf>
    <xf numFmtId="0" fontId="15" fillId="6" borderId="14" xfId="0" applyFont="1" applyFill="1" applyBorder="1" applyAlignment="1" applyProtection="1">
      <alignment horizontal="left" vertical="center"/>
    </xf>
    <xf numFmtId="0" fontId="15" fillId="6" borderId="0" xfId="0" applyFont="1" applyFill="1" applyBorder="1" applyAlignment="1" applyProtection="1">
      <alignment horizontal="left" vertical="center"/>
    </xf>
    <xf numFmtId="0" fontId="7" fillId="6" borderId="28" xfId="0" applyFont="1" applyFill="1" applyBorder="1" applyAlignment="1" applyProtection="1">
      <alignment horizontal="center"/>
    </xf>
    <xf numFmtId="0" fontId="6" fillId="6" borderId="18" xfId="0" applyFont="1" applyFill="1" applyBorder="1" applyAlignment="1" applyProtection="1">
      <alignment horizontal="center" vertical="center" wrapText="1"/>
    </xf>
    <xf numFmtId="0" fontId="6" fillId="6" borderId="0" xfId="0" applyFont="1" applyFill="1" applyBorder="1" applyAlignment="1" applyProtection="1">
      <alignment horizontal="center" vertical="center" wrapText="1"/>
    </xf>
    <xf numFmtId="164" fontId="4" fillId="2" borderId="0" xfId="0" applyNumberFormat="1" applyFont="1" applyFill="1" applyAlignment="1" applyProtection="1">
      <alignment horizontal="center" vertical="center"/>
    </xf>
    <xf numFmtId="0" fontId="10" fillId="6" borderId="0" xfId="0" applyFont="1" applyFill="1" applyBorder="1" applyAlignment="1" applyProtection="1">
      <alignment horizontal="left" vertical="top" wrapText="1"/>
    </xf>
    <xf numFmtId="0" fontId="15" fillId="3" borderId="27" xfId="0" applyFont="1" applyFill="1" applyBorder="1" applyAlignment="1" applyProtection="1">
      <alignment horizontal="left" vertical="center"/>
    </xf>
    <xf numFmtId="0" fontId="15" fillId="3" borderId="28" xfId="0" applyFont="1" applyFill="1" applyBorder="1" applyAlignment="1" applyProtection="1">
      <alignment horizontal="left" vertical="center"/>
    </xf>
    <xf numFmtId="0" fontId="15" fillId="3" borderId="29" xfId="0" applyFont="1" applyFill="1" applyBorder="1" applyAlignment="1" applyProtection="1">
      <alignment horizontal="left" vertical="center"/>
    </xf>
    <xf numFmtId="0" fontId="34" fillId="6" borderId="18" xfId="0" applyFont="1" applyFill="1" applyBorder="1" applyAlignment="1" applyProtection="1">
      <alignment horizontal="center" vertical="top"/>
    </xf>
    <xf numFmtId="0" fontId="0" fillId="0" borderId="0" xfId="0" applyAlignment="1" applyProtection="1">
      <alignment horizontal="center"/>
    </xf>
    <xf numFmtId="0" fontId="2" fillId="6" borderId="28" xfId="0" applyFont="1" applyFill="1" applyBorder="1" applyAlignment="1" applyProtection="1">
      <alignment horizontal="center"/>
    </xf>
    <xf numFmtId="0" fontId="32" fillId="7" borderId="0" xfId="0" applyFont="1" applyFill="1" applyAlignment="1">
      <alignment horizontal="center" wrapText="1"/>
    </xf>
    <xf numFmtId="0" fontId="25" fillId="6" borderId="0" xfId="0" applyFont="1" applyFill="1" applyBorder="1" applyAlignment="1">
      <alignment horizontal="center" vertical="center" wrapText="1"/>
    </xf>
    <xf numFmtId="0" fontId="25" fillId="6" borderId="57" xfId="0" applyFont="1" applyFill="1" applyBorder="1" applyAlignment="1">
      <alignment horizontal="center" vertical="center" wrapText="1"/>
    </xf>
    <xf numFmtId="0" fontId="25" fillId="6" borderId="50" xfId="0" applyFont="1" applyFill="1" applyBorder="1" applyAlignment="1">
      <alignment horizontal="center" vertical="center" wrapText="1"/>
    </xf>
    <xf numFmtId="0" fontId="25" fillId="6" borderId="78" xfId="0" applyFont="1" applyFill="1" applyBorder="1" applyAlignment="1">
      <alignment horizontal="center" vertical="center" wrapText="1"/>
    </xf>
    <xf numFmtId="0" fontId="0" fillId="6" borderId="0" xfId="0" applyFill="1" applyAlignment="1">
      <alignment horizontal="center" vertical="center"/>
    </xf>
    <xf numFmtId="0" fontId="6" fillId="6" borderId="75" xfId="0" applyFont="1" applyFill="1" applyBorder="1" applyAlignment="1">
      <alignment horizontal="center" vertical="center"/>
    </xf>
    <xf numFmtId="0" fontId="6" fillId="6" borderId="51" xfId="0" applyFont="1" applyFill="1" applyBorder="1" applyAlignment="1">
      <alignment horizontal="center" vertical="center"/>
    </xf>
    <xf numFmtId="0" fontId="6" fillId="6" borderId="58" xfId="0" applyFont="1" applyFill="1" applyBorder="1" applyAlignment="1">
      <alignment horizontal="center" vertical="center"/>
    </xf>
    <xf numFmtId="0" fontId="6" fillId="6" borderId="0" xfId="0" applyFont="1" applyFill="1" applyBorder="1" applyAlignment="1">
      <alignment horizontal="center" vertical="center"/>
    </xf>
    <xf numFmtId="0" fontId="6" fillId="6" borderId="51" xfId="0" applyFont="1" applyFill="1" applyBorder="1" applyAlignment="1">
      <alignment horizontal="center" vertical="top" wrapText="1"/>
    </xf>
    <xf numFmtId="0" fontId="6" fillId="6" borderId="76" xfId="0" applyFont="1" applyFill="1" applyBorder="1" applyAlignment="1">
      <alignment horizontal="center" vertical="top" wrapText="1"/>
    </xf>
    <xf numFmtId="0" fontId="6" fillId="6" borderId="0" xfId="0" applyFont="1" applyFill="1" applyBorder="1" applyAlignment="1">
      <alignment horizontal="center" vertical="top" wrapText="1"/>
    </xf>
    <xf numFmtId="0" fontId="6" fillId="6" borderId="57" xfId="0" applyFont="1" applyFill="1" applyBorder="1" applyAlignment="1">
      <alignment horizontal="center" vertical="top" wrapText="1"/>
    </xf>
    <xf numFmtId="0" fontId="6" fillId="6" borderId="76" xfId="0" applyFont="1" applyFill="1" applyBorder="1" applyAlignment="1">
      <alignment horizontal="center" vertical="center"/>
    </xf>
    <xf numFmtId="0" fontId="6" fillId="6" borderId="57" xfId="0" applyFont="1" applyFill="1" applyBorder="1" applyAlignment="1">
      <alignment horizontal="center" vertical="center"/>
    </xf>
    <xf numFmtId="0" fontId="0" fillId="6" borderId="0" xfId="0" applyFill="1" applyAlignment="1">
      <alignment horizontal="center"/>
    </xf>
    <xf numFmtId="0" fontId="6" fillId="6" borderId="51" xfId="0" applyFont="1" applyFill="1" applyBorder="1" applyAlignment="1">
      <alignment horizontal="center" vertical="center" wrapText="1"/>
    </xf>
    <xf numFmtId="0" fontId="6" fillId="6" borderId="76"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6" fillId="6" borderId="57" xfId="0" applyFont="1" applyFill="1" applyBorder="1" applyAlignment="1">
      <alignment horizontal="center" vertical="center" wrapText="1"/>
    </xf>
    <xf numFmtId="0" fontId="5" fillId="6" borderId="0" xfId="0" applyFont="1" applyFill="1" applyAlignment="1">
      <alignment horizontal="center" vertical="center"/>
    </xf>
    <xf numFmtId="0" fontId="3" fillId="3" borderId="27" xfId="0" applyFont="1" applyFill="1" applyBorder="1" applyAlignment="1">
      <alignment horizontal="center" vertical="center"/>
    </xf>
    <xf numFmtId="0" fontId="3" fillId="3" borderId="28" xfId="0" applyFont="1" applyFill="1" applyBorder="1" applyAlignment="1">
      <alignment horizontal="center" vertical="center"/>
    </xf>
    <xf numFmtId="0" fontId="3" fillId="3" borderId="29" xfId="0" applyFont="1" applyFill="1" applyBorder="1" applyAlignment="1">
      <alignment horizontal="center" vertical="center"/>
    </xf>
    <xf numFmtId="0" fontId="0" fillId="0" borderId="28" xfId="0" applyBorder="1" applyAlignment="1">
      <alignment horizontal="center"/>
    </xf>
    <xf numFmtId="0" fontId="7" fillId="6" borderId="0" xfId="0" applyFont="1" applyFill="1" applyAlignment="1">
      <alignment horizontal="left"/>
    </xf>
    <xf numFmtId="0" fontId="7" fillId="6" borderId="28" xfId="0" applyFont="1" applyFill="1" applyBorder="1" applyAlignment="1">
      <alignment horizontal="center"/>
    </xf>
    <xf numFmtId="0" fontId="7" fillId="6" borderId="18" xfId="0" applyFont="1" applyFill="1" applyBorder="1" applyAlignment="1">
      <alignment horizontal="center"/>
    </xf>
    <xf numFmtId="0" fontId="6" fillId="6" borderId="0" xfId="0" applyFont="1" applyFill="1" applyBorder="1" applyAlignment="1">
      <alignment horizontal="center"/>
    </xf>
    <xf numFmtId="0" fontId="6" fillId="6" borderId="0" xfId="0" applyFont="1" applyFill="1" applyAlignment="1">
      <alignment horizontal="center"/>
    </xf>
    <xf numFmtId="0" fontId="8" fillId="6" borderId="0" xfId="0" applyFont="1" applyFill="1" applyAlignment="1">
      <alignment horizontal="center"/>
    </xf>
    <xf numFmtId="0" fontId="6" fillId="6" borderId="18" xfId="0" applyFont="1" applyFill="1" applyBorder="1" applyAlignment="1">
      <alignment horizontal="center"/>
    </xf>
    <xf numFmtId="0" fontId="0" fillId="6" borderId="28" xfId="0" applyFill="1" applyBorder="1" applyAlignment="1">
      <alignment horizontal="center"/>
    </xf>
    <xf numFmtId="0" fontId="7" fillId="6" borderId="20" xfId="0" applyFont="1" applyFill="1" applyBorder="1" applyAlignment="1">
      <alignment horizontal="left"/>
    </xf>
    <xf numFmtId="0" fontId="7" fillId="6" borderId="41" xfId="0" applyFont="1" applyFill="1" applyBorder="1" applyAlignment="1">
      <alignment horizontal="left"/>
    </xf>
    <xf numFmtId="0" fontId="4" fillId="6" borderId="0" xfId="0" applyFont="1" applyFill="1" applyAlignment="1">
      <alignment horizontal="center" vertical="center"/>
    </xf>
    <xf numFmtId="164" fontId="4" fillId="4" borderId="0" xfId="0" applyNumberFormat="1" applyFont="1" applyFill="1" applyAlignment="1">
      <alignment horizontal="center" vertical="center"/>
    </xf>
    <xf numFmtId="0" fontId="7" fillId="6" borderId="0" xfId="0" applyFont="1" applyFill="1" applyAlignment="1">
      <alignment horizontal="center" vertical="center" wrapText="1"/>
    </xf>
    <xf numFmtId="0" fontId="7" fillId="6" borderId="22" xfId="0" applyFont="1" applyFill="1" applyBorder="1" applyAlignment="1">
      <alignment horizontal="left"/>
    </xf>
    <xf numFmtId="0" fontId="7" fillId="6" borderId="45" xfId="0" applyFont="1" applyFill="1" applyBorder="1" applyAlignment="1">
      <alignment horizontal="left"/>
    </xf>
    <xf numFmtId="0" fontId="31" fillId="6" borderId="0" xfId="0" applyFont="1" applyFill="1" applyAlignment="1" applyProtection="1">
      <alignment horizontal="left" vertical="top" wrapText="1"/>
      <protection locked="0"/>
    </xf>
    <xf numFmtId="0" fontId="0" fillId="6" borderId="18" xfId="0" applyFill="1" applyBorder="1" applyAlignment="1">
      <alignment horizontal="center"/>
    </xf>
    <xf numFmtId="0" fontId="7" fillId="3" borderId="0" xfId="0" applyFont="1" applyFill="1" applyAlignment="1">
      <alignment horizontal="center" vertical="center" wrapText="1"/>
    </xf>
    <xf numFmtId="0" fontId="26" fillId="6" borderId="0" xfId="0" applyFont="1" applyFill="1" applyBorder="1" applyAlignment="1">
      <alignment horizontal="center"/>
    </xf>
    <xf numFmtId="0" fontId="26" fillId="6" borderId="35" xfId="0" applyFont="1" applyFill="1" applyBorder="1" applyAlignment="1">
      <alignment horizontal="center"/>
    </xf>
    <xf numFmtId="0" fontId="15" fillId="6" borderId="20" xfId="0" applyFont="1" applyFill="1" applyBorder="1" applyAlignment="1">
      <alignment horizontal="center"/>
    </xf>
    <xf numFmtId="0" fontId="15" fillId="6" borderId="0" xfId="0" applyFont="1" applyFill="1" applyBorder="1" applyAlignment="1">
      <alignment horizontal="center"/>
    </xf>
    <xf numFmtId="0" fontId="15" fillId="6" borderId="22" xfId="0" applyFont="1" applyFill="1" applyBorder="1" applyAlignment="1">
      <alignment horizontal="center"/>
    </xf>
    <xf numFmtId="0" fontId="15" fillId="6" borderId="23" xfId="0" applyFont="1" applyFill="1" applyBorder="1" applyAlignment="1">
      <alignment horizontal="center"/>
    </xf>
    <xf numFmtId="0" fontId="26" fillId="6" borderId="23" xfId="0" applyFont="1" applyFill="1" applyBorder="1" applyAlignment="1">
      <alignment horizontal="center"/>
    </xf>
    <xf numFmtId="0" fontId="26" fillId="6" borderId="43" xfId="0" applyFont="1" applyFill="1" applyBorder="1" applyAlignment="1">
      <alignment horizontal="center"/>
    </xf>
    <xf numFmtId="14" fontId="26" fillId="6" borderId="18" xfId="0" applyNumberFormat="1" applyFont="1" applyFill="1" applyBorder="1" applyAlignment="1">
      <alignment horizontal="center"/>
    </xf>
    <xf numFmtId="14" fontId="26" fillId="6" borderId="19" xfId="0" applyNumberFormat="1" applyFont="1" applyFill="1" applyBorder="1" applyAlignment="1">
      <alignment horizontal="center"/>
    </xf>
    <xf numFmtId="0" fontId="15" fillId="6" borderId="17" xfId="0" applyFont="1" applyFill="1" applyBorder="1" applyAlignment="1">
      <alignment horizontal="center"/>
    </xf>
    <xf numFmtId="0" fontId="15" fillId="6" borderId="18" xfId="0" applyFont="1" applyFill="1" applyBorder="1" applyAlignment="1">
      <alignment horizontal="center"/>
    </xf>
    <xf numFmtId="0" fontId="0" fillId="6" borderId="35" xfId="0" applyFill="1" applyBorder="1" applyAlignment="1">
      <alignment horizontal="center"/>
    </xf>
    <xf numFmtId="0" fontId="2" fillId="5" borderId="17" xfId="0" applyFont="1" applyFill="1" applyBorder="1" applyAlignment="1">
      <alignment horizontal="left"/>
    </xf>
    <xf numFmtId="0" fontId="2" fillId="5" borderId="18" xfId="0" applyFont="1" applyFill="1" applyBorder="1" applyAlignment="1">
      <alignment horizontal="left"/>
    </xf>
    <xf numFmtId="0" fontId="2" fillId="5" borderId="19" xfId="0" applyFont="1" applyFill="1" applyBorder="1" applyAlignment="1">
      <alignment horizontal="left"/>
    </xf>
    <xf numFmtId="0" fontId="7" fillId="6" borderId="0" xfId="0" applyFont="1" applyFill="1" applyAlignment="1">
      <alignment horizontal="center"/>
    </xf>
    <xf numFmtId="0" fontId="7" fillId="6" borderId="23" xfId="0" applyFont="1" applyFill="1" applyBorder="1" applyAlignment="1">
      <alignment horizontal="left"/>
    </xf>
    <xf numFmtId="0" fontId="2" fillId="5" borderId="20" xfId="0" applyFont="1" applyFill="1" applyBorder="1" applyAlignment="1">
      <alignment horizontal="left"/>
    </xf>
    <xf numFmtId="0" fontId="2" fillId="5" borderId="0" xfId="0" applyFont="1" applyFill="1" applyBorder="1" applyAlignment="1">
      <alignment horizontal="left"/>
    </xf>
    <xf numFmtId="0" fontId="2" fillId="5" borderId="35" xfId="0" applyFont="1" applyFill="1" applyBorder="1" applyAlignment="1">
      <alignment horizontal="left"/>
    </xf>
    <xf numFmtId="0" fontId="1" fillId="0" borderId="0" xfId="0" applyFont="1" applyAlignment="1">
      <alignment horizontal="center"/>
    </xf>
    <xf numFmtId="0" fontId="2" fillId="4" borderId="27" xfId="0" applyFont="1" applyFill="1" applyBorder="1" applyAlignment="1">
      <alignment horizontal="left" vertical="center"/>
    </xf>
    <xf numFmtId="0" fontId="2" fillId="4" borderId="28" xfId="0" applyFont="1" applyFill="1" applyBorder="1" applyAlignment="1">
      <alignment horizontal="left" vertical="center"/>
    </xf>
    <xf numFmtId="0" fontId="7" fillId="6" borderId="17" xfId="0" applyFont="1" applyFill="1" applyBorder="1" applyAlignment="1">
      <alignment horizontal="left"/>
    </xf>
    <xf numFmtId="0" fontId="7" fillId="6" borderId="49" xfId="0" applyFont="1" applyFill="1" applyBorder="1" applyAlignment="1">
      <alignment horizontal="left"/>
    </xf>
    <xf numFmtId="0" fontId="15" fillId="3" borderId="27" xfId="0" applyFont="1" applyFill="1" applyBorder="1" applyAlignment="1">
      <alignment horizontal="center" vertical="center"/>
    </xf>
    <xf numFmtId="0" fontId="15" fillId="3" borderId="28" xfId="0" applyFont="1" applyFill="1" applyBorder="1" applyAlignment="1">
      <alignment horizontal="center" vertical="center"/>
    </xf>
    <xf numFmtId="0" fontId="15" fillId="3" borderId="29" xfId="0" applyFont="1" applyFill="1" applyBorder="1" applyAlignment="1">
      <alignment horizontal="center" vertical="center"/>
    </xf>
    <xf numFmtId="0" fontId="34" fillId="6" borderId="18" xfId="0" applyFont="1" applyFill="1" applyBorder="1" applyAlignment="1">
      <alignment horizontal="center"/>
    </xf>
    <xf numFmtId="0" fontId="17" fillId="6" borderId="0" xfId="0" applyFont="1" applyFill="1" applyAlignment="1">
      <alignment horizontal="center"/>
    </xf>
    <xf numFmtId="0" fontId="15" fillId="3" borderId="17" xfId="0" applyFont="1" applyFill="1" applyBorder="1" applyAlignment="1">
      <alignment horizontal="center" vertical="center"/>
    </xf>
    <xf numFmtId="0" fontId="15" fillId="3" borderId="18" xfId="0" applyFont="1" applyFill="1" applyBorder="1" applyAlignment="1">
      <alignment horizontal="center" vertical="center"/>
    </xf>
    <xf numFmtId="0" fontId="15" fillId="3" borderId="19" xfId="0" applyFont="1" applyFill="1" applyBorder="1" applyAlignment="1">
      <alignment horizontal="center" vertical="center"/>
    </xf>
    <xf numFmtId="0" fontId="15" fillId="6" borderId="0" xfId="0" applyFont="1" applyFill="1" applyBorder="1" applyAlignment="1">
      <alignment horizontal="center" vertical="center"/>
    </xf>
    <xf numFmtId="10" fontId="16" fillId="6" borderId="30" xfId="0" applyNumberFormat="1" applyFont="1" applyFill="1" applyBorder="1" applyAlignment="1" applyProtection="1">
      <alignment horizontal="center" vertical="center" wrapText="1"/>
      <protection locked="0"/>
    </xf>
    <xf numFmtId="0" fontId="3" fillId="0" borderId="0" xfId="0" applyFont="1" applyAlignment="1">
      <alignment horizontal="center" vertical="center"/>
    </xf>
    <xf numFmtId="164" fontId="4" fillId="2" borderId="0" xfId="0" applyNumberFormat="1" applyFont="1" applyFill="1" applyAlignment="1">
      <alignment horizontal="center" vertical="center"/>
    </xf>
    <xf numFmtId="44" fontId="4" fillId="2" borderId="0" xfId="0" applyNumberFormat="1" applyFont="1" applyFill="1" applyAlignment="1">
      <alignment horizontal="center" vertical="center"/>
    </xf>
    <xf numFmtId="0" fontId="8" fillId="6" borderId="46" xfId="0" applyFont="1" applyFill="1" applyBorder="1" applyAlignment="1">
      <alignment horizontal="center"/>
    </xf>
    <xf numFmtId="0" fontId="2" fillId="6" borderId="0" xfId="0" applyFont="1" applyFill="1" applyAlignment="1" applyProtection="1">
      <alignment horizontal="left"/>
    </xf>
    <xf numFmtId="0" fontId="21" fillId="6" borderId="14" xfId="0" applyFont="1" applyFill="1" applyBorder="1" applyAlignment="1">
      <alignment horizontal="center" vertical="top" wrapText="1"/>
    </xf>
    <xf numFmtId="0" fontId="21" fillId="6" borderId="0" xfId="0" applyFont="1" applyFill="1" applyBorder="1" applyAlignment="1">
      <alignment horizontal="center" vertical="top" wrapText="1"/>
    </xf>
    <xf numFmtId="0" fontId="10" fillId="6" borderId="0" xfId="0" applyFont="1" applyFill="1" applyBorder="1" applyAlignment="1">
      <alignment horizontal="center" vertical="top" wrapText="1"/>
    </xf>
    <xf numFmtId="0" fontId="10" fillId="6" borderId="46" xfId="0" applyFont="1" applyFill="1" applyBorder="1" applyAlignment="1">
      <alignment horizontal="center" vertical="top" wrapText="1"/>
    </xf>
    <xf numFmtId="0" fontId="7" fillId="6" borderId="0" xfId="0" applyFont="1" applyFill="1" applyBorder="1" applyAlignment="1">
      <alignment horizontal="left"/>
    </xf>
    <xf numFmtId="0" fontId="7" fillId="6" borderId="7" xfId="0" applyFont="1" applyFill="1" applyBorder="1" applyAlignment="1">
      <alignment horizontal="left"/>
    </xf>
    <xf numFmtId="0" fontId="7" fillId="6" borderId="9" xfId="0" applyFont="1" applyFill="1" applyBorder="1" applyAlignment="1">
      <alignment horizontal="left"/>
    </xf>
    <xf numFmtId="0" fontId="7" fillId="6" borderId="1" xfId="0" applyFont="1" applyFill="1" applyBorder="1" applyAlignment="1">
      <alignment horizontal="left"/>
    </xf>
    <xf numFmtId="0" fontId="7" fillId="6" borderId="42" xfId="0" applyFont="1" applyFill="1" applyBorder="1" applyAlignment="1">
      <alignment horizontal="left"/>
    </xf>
    <xf numFmtId="0" fontId="6" fillId="2" borderId="0" xfId="0" applyFont="1" applyFill="1" applyAlignment="1">
      <alignment horizontal="center" vertical="center" wrapText="1"/>
    </xf>
    <xf numFmtId="0" fontId="30" fillId="6" borderId="0" xfId="0" applyFont="1" applyFill="1" applyAlignment="1" applyProtection="1">
      <alignment horizontal="left" vertical="top" wrapText="1"/>
      <protection locked="0"/>
    </xf>
    <xf numFmtId="0" fontId="2" fillId="6" borderId="18" xfId="0" applyFont="1" applyFill="1" applyBorder="1" applyAlignment="1">
      <alignment horizontal="center"/>
    </xf>
    <xf numFmtId="0" fontId="0" fillId="6" borderId="48" xfId="0" applyFill="1" applyBorder="1" applyAlignment="1">
      <alignment horizontal="center"/>
    </xf>
    <xf numFmtId="164" fontId="16" fillId="6" borderId="30" xfId="0" applyNumberFormat="1" applyFont="1" applyFill="1" applyBorder="1" applyAlignment="1" applyProtection="1">
      <alignment horizontal="center" vertical="center" wrapText="1"/>
      <protection locked="0"/>
    </xf>
    <xf numFmtId="0" fontId="0" fillId="6" borderId="7" xfId="0" applyFill="1" applyBorder="1" applyAlignment="1">
      <alignment horizontal="center"/>
    </xf>
    <xf numFmtId="0" fontId="0" fillId="6" borderId="0" xfId="0" applyFill="1" applyBorder="1" applyAlignment="1">
      <alignment horizontal="center"/>
    </xf>
    <xf numFmtId="0" fontId="0" fillId="6" borderId="12" xfId="0" applyFill="1" applyBorder="1" applyAlignment="1">
      <alignment horizontal="center"/>
    </xf>
    <xf numFmtId="0" fontId="0" fillId="6" borderId="0" xfId="0" applyFont="1" applyFill="1" applyBorder="1" applyAlignment="1" applyProtection="1">
      <alignment horizontal="left"/>
      <protection locked="0"/>
    </xf>
    <xf numFmtId="0" fontId="0" fillId="6" borderId="35" xfId="0" applyFont="1" applyFill="1" applyBorder="1" applyAlignment="1" applyProtection="1">
      <alignment horizontal="left"/>
      <protection locked="0"/>
    </xf>
    <xf numFmtId="0" fontId="11" fillId="6" borderId="0" xfId="0" applyFont="1" applyFill="1" applyBorder="1" applyAlignment="1" applyProtection="1">
      <alignment horizontal="center"/>
      <protection locked="0"/>
    </xf>
    <xf numFmtId="0" fontId="11" fillId="6" borderId="35" xfId="0" applyFont="1" applyFill="1" applyBorder="1" applyAlignment="1" applyProtection="1">
      <alignment horizontal="center"/>
      <protection locked="0"/>
    </xf>
    <xf numFmtId="0" fontId="2" fillId="6" borderId="22" xfId="0" applyFont="1" applyFill="1" applyBorder="1" applyAlignment="1">
      <alignment horizontal="center"/>
    </xf>
    <xf numFmtId="0" fontId="2" fillId="6" borderId="23" xfId="0" applyFont="1" applyFill="1" applyBorder="1" applyAlignment="1">
      <alignment horizontal="center"/>
    </xf>
    <xf numFmtId="0" fontId="11" fillId="6" borderId="23" xfId="0" applyFont="1" applyFill="1" applyBorder="1" applyAlignment="1" applyProtection="1">
      <alignment horizontal="center"/>
      <protection locked="0"/>
    </xf>
    <xf numFmtId="0" fontId="11" fillId="6" borderId="43" xfId="0" applyFont="1" applyFill="1" applyBorder="1" applyAlignment="1" applyProtection="1">
      <alignment horizontal="center"/>
      <protection locked="0"/>
    </xf>
    <xf numFmtId="0" fontId="2" fillId="6" borderId="17" xfId="0" applyFont="1" applyFill="1" applyBorder="1" applyAlignment="1">
      <alignment horizontal="center"/>
    </xf>
    <xf numFmtId="14" fontId="11" fillId="6" borderId="18" xfId="0" applyNumberFormat="1" applyFont="1" applyFill="1" applyBorder="1" applyAlignment="1" applyProtection="1">
      <alignment horizontal="center"/>
      <protection locked="0"/>
    </xf>
    <xf numFmtId="14" fontId="11" fillId="6" borderId="19" xfId="0" applyNumberFormat="1" applyFont="1" applyFill="1" applyBorder="1" applyAlignment="1" applyProtection="1">
      <alignment horizontal="center"/>
      <protection locked="0"/>
    </xf>
    <xf numFmtId="0" fontId="2" fillId="6" borderId="20" xfId="0" applyFont="1" applyFill="1" applyBorder="1" applyAlignment="1">
      <alignment horizontal="center"/>
    </xf>
    <xf numFmtId="0" fontId="2" fillId="6" borderId="0" xfId="0" applyFont="1" applyFill="1" applyBorder="1" applyAlignment="1">
      <alignment horizontal="center"/>
    </xf>
    <xf numFmtId="0" fontId="7" fillId="6" borderId="0" xfId="0" applyFont="1" applyFill="1" applyAlignment="1">
      <alignment horizontal="center" wrapText="1"/>
    </xf>
    <xf numFmtId="0" fontId="25" fillId="6" borderId="0" xfId="0" applyFont="1" applyFill="1" applyAlignment="1" applyProtection="1">
      <alignment horizontal="center" vertical="center" wrapText="1"/>
    </xf>
    <xf numFmtId="0" fontId="0" fillId="6" borderId="5" xfId="0" applyFill="1" applyBorder="1" applyAlignment="1">
      <alignment horizontal="center"/>
    </xf>
    <xf numFmtId="0" fontId="0" fillId="6" borderId="47" xfId="0" applyFill="1" applyBorder="1" applyAlignment="1">
      <alignment horizontal="center"/>
    </xf>
    <xf numFmtId="0" fontId="7" fillId="6" borderId="35" xfId="0" applyFont="1" applyFill="1" applyBorder="1" applyAlignment="1">
      <alignment horizontal="left"/>
    </xf>
    <xf numFmtId="164" fontId="1" fillId="0" borderId="0" xfId="0" applyNumberFormat="1" applyFont="1" applyAlignment="1">
      <alignment horizontal="center"/>
    </xf>
    <xf numFmtId="0" fontId="2" fillId="3" borderId="17" xfId="0" applyFont="1" applyFill="1" applyBorder="1" applyAlignment="1">
      <alignment horizontal="left"/>
    </xf>
    <xf numFmtId="0" fontId="2" fillId="3" borderId="18" xfId="0" applyFont="1" applyFill="1" applyBorder="1" applyAlignment="1">
      <alignment horizontal="left"/>
    </xf>
    <xf numFmtId="0" fontId="0" fillId="6" borderId="23" xfId="0" applyFill="1" applyBorder="1" applyAlignment="1" applyProtection="1">
      <alignment horizontal="left" vertical="center"/>
      <protection locked="0"/>
    </xf>
    <xf numFmtId="0" fontId="0" fillId="6" borderId="43" xfId="0" applyFill="1" applyBorder="1" applyAlignment="1" applyProtection="1">
      <alignment horizontal="left" vertical="center"/>
      <protection locked="0"/>
    </xf>
    <xf numFmtId="0" fontId="2" fillId="6" borderId="20" xfId="0" applyFont="1" applyFill="1" applyBorder="1" applyAlignment="1" applyProtection="1">
      <alignment horizontal="left"/>
    </xf>
    <xf numFmtId="0" fontId="2" fillId="6" borderId="0" xfId="0" applyFont="1" applyFill="1" applyBorder="1" applyAlignment="1" applyProtection="1">
      <alignment horizontal="left"/>
    </xf>
    <xf numFmtId="0" fontId="2" fillId="6" borderId="35" xfId="0" applyFont="1" applyFill="1" applyBorder="1" applyAlignment="1" applyProtection="1">
      <alignment horizontal="left"/>
    </xf>
    <xf numFmtId="0" fontId="7" fillId="6" borderId="74" xfId="0" applyFont="1" applyFill="1" applyBorder="1" applyAlignment="1" applyProtection="1">
      <alignment horizontal="left"/>
    </xf>
    <xf numFmtId="0" fontId="10" fillId="6" borderId="18" xfId="0" applyFont="1" applyFill="1" applyBorder="1" applyAlignment="1">
      <alignment horizontal="center" vertical="top" wrapText="1"/>
    </xf>
    <xf numFmtId="0" fontId="5" fillId="6" borderId="0" xfId="0" applyFont="1" applyFill="1" applyAlignment="1">
      <alignment horizontal="center"/>
    </xf>
    <xf numFmtId="0" fontId="2" fillId="3" borderId="4" xfId="0" applyFont="1" applyFill="1" applyBorder="1" applyAlignment="1">
      <alignment horizontal="left"/>
    </xf>
    <xf numFmtId="0" fontId="2" fillId="3" borderId="5" xfId="0" applyFont="1" applyFill="1" applyBorder="1" applyAlignment="1">
      <alignment horizontal="left"/>
    </xf>
    <xf numFmtId="44" fontId="15" fillId="6" borderId="0" xfId="0" applyNumberFormat="1" applyFont="1" applyFill="1" applyAlignment="1">
      <alignment horizontal="center"/>
    </xf>
    <xf numFmtId="0" fontId="15" fillId="6" borderId="0" xfId="0" applyFont="1" applyFill="1" applyAlignment="1">
      <alignment horizontal="center"/>
    </xf>
    <xf numFmtId="14" fontId="1" fillId="6" borderId="0" xfId="0" applyNumberFormat="1" applyFont="1" applyFill="1" applyAlignment="1">
      <alignment horizontal="center"/>
    </xf>
    <xf numFmtId="0" fontId="1" fillId="6" borderId="0" xfId="0" applyFont="1" applyFill="1" applyAlignment="1">
      <alignment horizontal="center"/>
    </xf>
    <xf numFmtId="44" fontId="0" fillId="6" borderId="0" xfId="0" applyNumberFormat="1" applyFill="1" applyAlignment="1">
      <alignment horizontal="center"/>
    </xf>
    <xf numFmtId="0" fontId="19" fillId="6" borderId="0" xfId="0" applyFont="1" applyFill="1" applyAlignment="1">
      <alignment horizontal="center"/>
    </xf>
    <xf numFmtId="0" fontId="25" fillId="6" borderId="51" xfId="0" applyFont="1" applyFill="1" applyBorder="1" applyAlignment="1" applyProtection="1">
      <alignment horizontal="center"/>
    </xf>
    <xf numFmtId="0" fontId="0" fillId="6" borderId="0" xfId="0" applyFont="1" applyFill="1" applyAlignment="1" applyProtection="1">
      <alignment horizontal="center" wrapText="1"/>
    </xf>
    <xf numFmtId="0" fontId="0" fillId="6" borderId="0" xfId="0" applyFont="1" applyFill="1" applyAlignment="1" applyProtection="1">
      <alignment horizontal="center"/>
      <protection locked="0"/>
    </xf>
    <xf numFmtId="0" fontId="0" fillId="6" borderId="50" xfId="0" applyFont="1" applyFill="1" applyBorder="1" applyAlignment="1" applyProtection="1">
      <alignment horizontal="center"/>
      <protection locked="0"/>
    </xf>
    <xf numFmtId="0" fontId="0" fillId="6" borderId="0" xfId="0" applyFont="1" applyFill="1" applyAlignment="1" applyProtection="1">
      <alignment horizontal="left" wrapText="1"/>
    </xf>
    <xf numFmtId="0" fontId="15" fillId="6" borderId="0" xfId="0" applyFont="1" applyFill="1" applyAlignment="1" applyProtection="1">
      <alignment horizontal="center"/>
    </xf>
    <xf numFmtId="0" fontId="0" fillId="6" borderId="51" xfId="0" applyFont="1" applyFill="1" applyBorder="1" applyAlignment="1" applyProtection="1">
      <alignment horizontal="center"/>
      <protection locked="0"/>
    </xf>
    <xf numFmtId="0" fontId="13" fillId="6" borderId="0" xfId="1" applyFill="1" applyAlignment="1" applyProtection="1">
      <alignment horizontal="center"/>
      <protection locked="0"/>
    </xf>
    <xf numFmtId="0" fontId="0" fillId="6" borderId="0" xfId="0" applyFont="1" applyFill="1" applyBorder="1" applyAlignment="1" applyProtection="1">
      <alignment horizontal="center"/>
      <protection locked="0"/>
    </xf>
    <xf numFmtId="1" fontId="6" fillId="6" borderId="50" xfId="0" applyNumberFormat="1" applyFont="1" applyFill="1" applyBorder="1" applyAlignment="1" applyProtection="1">
      <alignment horizontal="center"/>
      <protection locked="0"/>
    </xf>
    <xf numFmtId="165" fontId="0" fillId="6" borderId="51" xfId="0" applyNumberFormat="1" applyFont="1" applyFill="1" applyBorder="1" applyAlignment="1" applyProtection="1">
      <alignment horizontal="center"/>
      <protection locked="0"/>
    </xf>
    <xf numFmtId="165" fontId="0" fillId="6" borderId="50" xfId="0" applyNumberFormat="1" applyFont="1" applyFill="1" applyBorder="1" applyAlignment="1" applyProtection="1">
      <alignment horizontal="center"/>
      <protection locked="0"/>
    </xf>
    <xf numFmtId="1" fontId="0" fillId="6" borderId="51" xfId="0" applyNumberFormat="1" applyFont="1" applyFill="1" applyBorder="1" applyAlignment="1" applyProtection="1">
      <alignment horizontal="center"/>
      <protection locked="0"/>
    </xf>
    <xf numFmtId="1" fontId="0" fillId="6" borderId="50" xfId="0" applyNumberFormat="1" applyFont="1" applyFill="1" applyBorder="1" applyAlignment="1" applyProtection="1">
      <alignment horizontal="center"/>
      <protection locked="0"/>
    </xf>
    <xf numFmtId="0" fontId="3" fillId="6" borderId="0" xfId="0" applyFont="1" applyFill="1" applyAlignment="1" applyProtection="1">
      <alignment horizontal="center"/>
    </xf>
    <xf numFmtId="14" fontId="0" fillId="6" borderId="0" xfId="0" applyNumberFormat="1" applyFont="1" applyFill="1" applyAlignment="1" applyProtection="1">
      <alignment horizontal="center"/>
      <protection locked="0"/>
    </xf>
    <xf numFmtId="14" fontId="0" fillId="6" borderId="50" xfId="0" applyNumberFormat="1" applyFont="1" applyFill="1" applyBorder="1" applyAlignment="1" applyProtection="1">
      <alignment horizontal="center"/>
      <protection locked="0"/>
    </xf>
  </cellXfs>
  <cellStyles count="2">
    <cellStyle name="Hyperlink" xfId="1" builtinId="8"/>
    <cellStyle name="Normal" xfId="0" builtinId="0"/>
  </cellStyles>
  <dxfs count="70">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ill>
        <patternFill>
          <bgColor rgb="FFFFFF00"/>
        </patternFill>
      </fill>
    </dxf>
  </dxfs>
  <tableStyles count="0" defaultTableStyle="TableStyleMedium2" defaultPivotStyle="PivotStyleLight16"/>
  <colors>
    <mruColors>
      <color rgb="FFC55A11"/>
      <color rgb="FFD86212"/>
      <color rgb="FFEC6E18"/>
      <color rgb="FFDF661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33618</xdr:colOff>
      <xdr:row>42</xdr:row>
      <xdr:rowOff>22413</xdr:rowOff>
    </xdr:to>
    <xdr:pic>
      <xdr:nvPicPr>
        <xdr:cNvPr id="3" name="Picture 2">
          <a:extLst>
            <a:ext uri="{FF2B5EF4-FFF2-40B4-BE49-F238E27FC236}">
              <a16:creationId xmlns:a16="http://schemas.microsoft.com/office/drawing/2014/main" id="{DED3A023-5F6F-442A-A18D-44ABFE648993}"/>
            </a:ext>
          </a:extLst>
        </xdr:cNvPr>
        <xdr:cNvPicPr>
          <a:picLocks noChangeAspect="1"/>
        </xdr:cNvPicPr>
      </xdr:nvPicPr>
      <xdr:blipFill rotWithShape="1">
        <a:blip xmlns:r="http://schemas.openxmlformats.org/officeDocument/2006/relationships" r:embed="rId1"/>
        <a:srcRect l="30026" t="15831" r="30245" b="3783"/>
        <a:stretch/>
      </xdr:blipFill>
      <xdr:spPr>
        <a:xfrm>
          <a:off x="0" y="0"/>
          <a:ext cx="7295030" cy="80234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7</xdr:col>
      <xdr:colOff>855048</xdr:colOff>
      <xdr:row>5</xdr:row>
      <xdr:rowOff>78440</xdr:rowOff>
    </xdr:to>
    <xdr:pic>
      <xdr:nvPicPr>
        <xdr:cNvPr id="2" name="Picture 1">
          <a:extLst>
            <a:ext uri="{FF2B5EF4-FFF2-40B4-BE49-F238E27FC236}">
              <a16:creationId xmlns:a16="http://schemas.microsoft.com/office/drawing/2014/main" id="{25E7CA39-2C7D-4037-8D45-D7CBE9CA047B}"/>
            </a:ext>
          </a:extLst>
        </xdr:cNvPr>
        <xdr:cNvPicPr>
          <a:picLocks noChangeAspect="1"/>
        </xdr:cNvPicPr>
      </xdr:nvPicPr>
      <xdr:blipFill>
        <a:blip xmlns:r="http://schemas.openxmlformats.org/officeDocument/2006/relationships" r:embed="rId1"/>
        <a:stretch>
          <a:fillRect/>
        </a:stretch>
      </xdr:blipFill>
      <xdr:spPr>
        <a:xfrm>
          <a:off x="0" y="0"/>
          <a:ext cx="4777107" cy="14791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212912</xdr:colOff>
      <xdr:row>0</xdr:row>
      <xdr:rowOff>89647</xdr:rowOff>
    </xdr:from>
    <xdr:ext cx="4777107" cy="1479175"/>
    <xdr:pic>
      <xdr:nvPicPr>
        <xdr:cNvPr id="2" name="Picture 1">
          <a:extLst>
            <a:ext uri="{FF2B5EF4-FFF2-40B4-BE49-F238E27FC236}">
              <a16:creationId xmlns:a16="http://schemas.microsoft.com/office/drawing/2014/main" id="{89D8C052-78E5-45BA-BDB5-9A0A9A6B95D8}"/>
            </a:ext>
          </a:extLst>
        </xdr:cNvPr>
        <xdr:cNvPicPr>
          <a:picLocks noChangeAspect="1"/>
        </xdr:cNvPicPr>
      </xdr:nvPicPr>
      <xdr:blipFill>
        <a:blip xmlns:r="http://schemas.openxmlformats.org/officeDocument/2006/relationships" r:embed="rId1"/>
        <a:stretch>
          <a:fillRect/>
        </a:stretch>
      </xdr:blipFill>
      <xdr:spPr>
        <a:xfrm>
          <a:off x="212912" y="89647"/>
          <a:ext cx="4777107" cy="147917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390525</xdr:colOff>
      <xdr:row>0</xdr:row>
      <xdr:rowOff>19050</xdr:rowOff>
    </xdr:from>
    <xdr:ext cx="4276725" cy="1324238"/>
    <xdr:pic>
      <xdr:nvPicPr>
        <xdr:cNvPr id="2" name="Picture 1">
          <a:extLst>
            <a:ext uri="{FF2B5EF4-FFF2-40B4-BE49-F238E27FC236}">
              <a16:creationId xmlns:a16="http://schemas.microsoft.com/office/drawing/2014/main" id="{E734BDEA-B810-4415-B31B-A1447D07E6D4}"/>
            </a:ext>
          </a:extLst>
        </xdr:cNvPr>
        <xdr:cNvPicPr>
          <a:picLocks noChangeAspect="1"/>
        </xdr:cNvPicPr>
      </xdr:nvPicPr>
      <xdr:blipFill>
        <a:blip xmlns:r="http://schemas.openxmlformats.org/officeDocument/2006/relationships" r:embed="rId1"/>
        <a:stretch>
          <a:fillRect/>
        </a:stretch>
      </xdr:blipFill>
      <xdr:spPr>
        <a:xfrm>
          <a:off x="1038225" y="19050"/>
          <a:ext cx="4276725" cy="1324238"/>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212912</xdr:colOff>
      <xdr:row>0</xdr:row>
      <xdr:rowOff>89647</xdr:rowOff>
    </xdr:from>
    <xdr:to>
      <xdr:col>4</xdr:col>
      <xdr:colOff>838025</xdr:colOff>
      <xdr:row>6</xdr:row>
      <xdr:rowOff>0</xdr:rowOff>
    </xdr:to>
    <xdr:pic>
      <xdr:nvPicPr>
        <xdr:cNvPr id="2" name="Picture 1">
          <a:extLst>
            <a:ext uri="{FF2B5EF4-FFF2-40B4-BE49-F238E27FC236}">
              <a16:creationId xmlns:a16="http://schemas.microsoft.com/office/drawing/2014/main" id="{F4E17DF9-56EE-4A4A-97D1-313CA88D3F23}"/>
            </a:ext>
          </a:extLst>
        </xdr:cNvPr>
        <xdr:cNvPicPr>
          <a:picLocks noChangeAspect="1"/>
        </xdr:cNvPicPr>
      </xdr:nvPicPr>
      <xdr:blipFill>
        <a:blip xmlns:r="http://schemas.openxmlformats.org/officeDocument/2006/relationships" r:embed="rId1"/>
        <a:stretch>
          <a:fillRect/>
        </a:stretch>
      </xdr:blipFill>
      <xdr:spPr>
        <a:xfrm>
          <a:off x="212912" y="89647"/>
          <a:ext cx="5370295" cy="167680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7</xdr:col>
      <xdr:colOff>755742</xdr:colOff>
      <xdr:row>5</xdr:row>
      <xdr:rowOff>122791</xdr:rowOff>
    </xdr:to>
    <xdr:pic>
      <xdr:nvPicPr>
        <xdr:cNvPr id="4" name="Picture 3">
          <a:extLst>
            <a:ext uri="{FF2B5EF4-FFF2-40B4-BE49-F238E27FC236}">
              <a16:creationId xmlns:a16="http://schemas.microsoft.com/office/drawing/2014/main" id="{59915CA9-31BF-4DFF-A353-3069EFF6FBDF}"/>
            </a:ext>
          </a:extLst>
        </xdr:cNvPr>
        <xdr:cNvPicPr>
          <a:picLocks noChangeAspect="1"/>
        </xdr:cNvPicPr>
      </xdr:nvPicPr>
      <xdr:blipFill>
        <a:blip xmlns:r="http://schemas.openxmlformats.org/officeDocument/2006/relationships" r:embed="rId1"/>
        <a:stretch>
          <a:fillRect/>
        </a:stretch>
      </xdr:blipFill>
      <xdr:spPr>
        <a:xfrm>
          <a:off x="0" y="0"/>
          <a:ext cx="4777107" cy="14791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xdr:colOff>
      <xdr:row>0</xdr:row>
      <xdr:rowOff>35956</xdr:rowOff>
    </xdr:from>
    <xdr:to>
      <xdr:col>5</xdr:col>
      <xdr:colOff>400050</xdr:colOff>
      <xdr:row>5</xdr:row>
      <xdr:rowOff>114300</xdr:rowOff>
    </xdr:to>
    <xdr:pic>
      <xdr:nvPicPr>
        <xdr:cNvPr id="2" name="Picture 1">
          <a:extLst>
            <a:ext uri="{FF2B5EF4-FFF2-40B4-BE49-F238E27FC236}">
              <a16:creationId xmlns:a16="http://schemas.microsoft.com/office/drawing/2014/main" id="{7F3889CE-0D5E-4E5F-A66A-F28C82D311D3}"/>
            </a:ext>
          </a:extLst>
        </xdr:cNvPr>
        <xdr:cNvPicPr>
          <a:picLocks noChangeAspect="1"/>
        </xdr:cNvPicPr>
      </xdr:nvPicPr>
      <xdr:blipFill>
        <a:blip xmlns:r="http://schemas.openxmlformats.org/officeDocument/2006/relationships" r:embed="rId1"/>
        <a:stretch>
          <a:fillRect/>
        </a:stretch>
      </xdr:blipFill>
      <xdr:spPr>
        <a:xfrm>
          <a:off x="28575" y="35956"/>
          <a:ext cx="3419475" cy="103084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212912</xdr:colOff>
      <xdr:row>0</xdr:row>
      <xdr:rowOff>22412</xdr:rowOff>
    </xdr:from>
    <xdr:to>
      <xdr:col>8</xdr:col>
      <xdr:colOff>246530</xdr:colOff>
      <xdr:row>6</xdr:row>
      <xdr:rowOff>12081</xdr:rowOff>
    </xdr:to>
    <xdr:pic>
      <xdr:nvPicPr>
        <xdr:cNvPr id="2" name="Picture 1">
          <a:extLst>
            <a:ext uri="{FF2B5EF4-FFF2-40B4-BE49-F238E27FC236}">
              <a16:creationId xmlns:a16="http://schemas.microsoft.com/office/drawing/2014/main" id="{2DE114AC-4DC5-4071-87F8-826641736311}"/>
            </a:ext>
          </a:extLst>
        </xdr:cNvPr>
        <xdr:cNvPicPr>
          <a:picLocks noChangeAspect="1"/>
        </xdr:cNvPicPr>
      </xdr:nvPicPr>
      <xdr:blipFill>
        <a:blip xmlns:r="http://schemas.openxmlformats.org/officeDocument/2006/relationships" r:embed="rId1"/>
        <a:stretch>
          <a:fillRect/>
        </a:stretch>
      </xdr:blipFill>
      <xdr:spPr>
        <a:xfrm>
          <a:off x="212912" y="22412"/>
          <a:ext cx="3672168" cy="1132669"/>
        </a:xfrm>
        <a:prstGeom prst="rect">
          <a:avLst/>
        </a:prstGeom>
      </xdr:spPr>
    </xdr:pic>
    <xdr:clientData/>
  </xdr:twoCellAnchor>
  <xdr:twoCellAnchor editAs="oneCell">
    <xdr:from>
      <xdr:col>9</xdr:col>
      <xdr:colOff>155281</xdr:colOff>
      <xdr:row>0</xdr:row>
      <xdr:rowOff>134471</xdr:rowOff>
    </xdr:from>
    <xdr:to>
      <xdr:col>11</xdr:col>
      <xdr:colOff>211310</xdr:colOff>
      <xdr:row>5</xdr:row>
      <xdr:rowOff>99154</xdr:rowOff>
    </xdr:to>
    <xdr:pic>
      <xdr:nvPicPr>
        <xdr:cNvPr id="3" name="Picture 2">
          <a:extLst>
            <a:ext uri="{FF2B5EF4-FFF2-40B4-BE49-F238E27FC236}">
              <a16:creationId xmlns:a16="http://schemas.microsoft.com/office/drawing/2014/main" id="{D252BDE4-F0F3-4AC6-B6E6-DD878248C6C3}"/>
            </a:ext>
          </a:extLst>
        </xdr:cNvPr>
        <xdr:cNvPicPr>
          <a:picLocks noChangeAspect="1"/>
        </xdr:cNvPicPr>
      </xdr:nvPicPr>
      <xdr:blipFill rotWithShape="1">
        <a:blip xmlns:r="http://schemas.openxmlformats.org/officeDocument/2006/relationships" r:embed="rId2"/>
        <a:srcRect l="7686" t="6218" r="4655" b="4655"/>
        <a:stretch/>
      </xdr:blipFill>
      <xdr:spPr>
        <a:xfrm>
          <a:off x="4108156" y="134471"/>
          <a:ext cx="1027579" cy="9171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05F4E-D584-4CFE-B016-E763E92406F6}">
  <sheetPr>
    <pageSetUpPr fitToPage="1"/>
  </sheetPr>
  <dimension ref="A1"/>
  <sheetViews>
    <sheetView tabSelected="1" zoomScale="85" zoomScaleNormal="85" workbookViewId="0">
      <selection activeCell="R13" sqref="R13"/>
    </sheetView>
  </sheetViews>
  <sheetFormatPr defaultRowHeight="15" x14ac:dyDescent="0.25"/>
  <cols>
    <col min="1" max="16384" width="9.140625" style="38"/>
  </cols>
  <sheetData/>
  <sheetProtection algorithmName="SHA-512" hashValue="0nKuW0WmvHmtu7nP1AXdqwITNoGRUhUaMefogmpFN3FvmGLzlcH3xSaAaaC/G3lXP4rTZtay7b12o5jrWPrz0Q==" saltValue="AN/7pThpm3TpnIp5ep99Vg==" spinCount="100000" sheet="1" objects="1" scenarios="1"/>
  <pageMargins left="0.7" right="0.7" top="0.75" bottom="0.75" header="0.3" footer="0.3"/>
  <pageSetup scale="76"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A1441"/>
  <sheetViews>
    <sheetView zoomScale="70" zoomScaleNormal="70" zoomScaleSheetLayoutView="70" workbookViewId="0">
      <selection activeCell="L1" sqref="L1:T1"/>
    </sheetView>
  </sheetViews>
  <sheetFormatPr defaultRowHeight="15" x14ac:dyDescent="0.25"/>
  <cols>
    <col min="1" max="1" width="5.85546875" style="111" customWidth="1"/>
    <col min="2" max="2" width="21.85546875" style="89" customWidth="1"/>
    <col min="3" max="3" width="5.140625" style="89" customWidth="1"/>
    <col min="4" max="4" width="13.7109375" style="89" customWidth="1"/>
    <col min="5" max="5" width="5.28515625" style="89" customWidth="1"/>
    <col min="6" max="6" width="6.85546875" style="96" customWidth="1"/>
    <col min="7" max="7" width="5.85546875" style="89" customWidth="1"/>
    <col min="8" max="8" width="45.28515625" style="89" customWidth="1"/>
    <col min="9" max="9" width="5.140625" style="89" bestFit="1" customWidth="1"/>
    <col min="10" max="10" width="6.85546875" style="89" customWidth="1"/>
    <col min="11" max="11" width="5.85546875" style="89" customWidth="1"/>
    <col min="12" max="12" width="3" style="89" customWidth="1"/>
    <col min="13" max="13" width="4.7109375" style="89" customWidth="1"/>
    <col min="14" max="14" width="8.85546875" style="89" customWidth="1"/>
    <col min="15" max="15" width="4.7109375" style="89" customWidth="1"/>
    <col min="16" max="16" width="11.7109375" style="89" bestFit="1" customWidth="1"/>
    <col min="17" max="17" width="4.7109375" style="89" customWidth="1"/>
    <col min="18" max="18" width="7.7109375" style="89" bestFit="1" customWidth="1"/>
    <col min="19" max="19" width="9.28515625" style="89" bestFit="1" customWidth="1"/>
    <col min="20" max="20" width="6.85546875" style="89" customWidth="1"/>
    <col min="21" max="235" width="9.140625" style="73"/>
    <col min="236" max="16384" width="9.140625" style="89"/>
  </cols>
  <sheetData>
    <row r="1" spans="1:235" ht="21.95" customHeight="1" x14ac:dyDescent="0.3">
      <c r="A1" s="272"/>
      <c r="B1" s="272"/>
      <c r="C1" s="272"/>
      <c r="D1" s="272"/>
      <c r="E1" s="272"/>
      <c r="F1" s="272"/>
      <c r="G1" s="272"/>
      <c r="H1" s="273"/>
      <c r="I1" s="285" t="s">
        <v>88</v>
      </c>
      <c r="J1" s="286"/>
      <c r="K1" s="286"/>
      <c r="L1" s="277"/>
      <c r="M1" s="278"/>
      <c r="N1" s="278"/>
      <c r="O1" s="278"/>
      <c r="P1" s="278"/>
      <c r="Q1" s="278"/>
      <c r="R1" s="278"/>
      <c r="S1" s="278"/>
      <c r="T1" s="279"/>
    </row>
    <row r="2" spans="1:235" ht="21.95" customHeight="1" x14ac:dyDescent="0.3">
      <c r="A2" s="272"/>
      <c r="B2" s="272"/>
      <c r="C2" s="272"/>
      <c r="D2" s="272"/>
      <c r="E2" s="272"/>
      <c r="F2" s="272"/>
      <c r="G2" s="272"/>
      <c r="H2" s="273"/>
      <c r="I2" s="287" t="s">
        <v>78</v>
      </c>
      <c r="J2" s="288"/>
      <c r="K2" s="288"/>
      <c r="L2" s="280"/>
      <c r="M2" s="280"/>
      <c r="N2" s="280"/>
      <c r="O2" s="280"/>
      <c r="P2" s="280"/>
      <c r="Q2" s="280"/>
      <c r="R2" s="280"/>
      <c r="S2" s="280"/>
      <c r="T2" s="281"/>
    </row>
    <row r="3" spans="1:235" ht="21.95" customHeight="1" x14ac:dyDescent="0.3">
      <c r="A3" s="272"/>
      <c r="B3" s="272"/>
      <c r="C3" s="272"/>
      <c r="D3" s="272"/>
      <c r="E3" s="272"/>
      <c r="F3" s="272"/>
      <c r="G3" s="272"/>
      <c r="H3" s="273"/>
      <c r="I3" s="287" t="s">
        <v>79</v>
      </c>
      <c r="J3" s="288"/>
      <c r="K3" s="288"/>
      <c r="L3" s="280"/>
      <c r="M3" s="280"/>
      <c r="N3" s="280"/>
      <c r="O3" s="280"/>
      <c r="P3" s="280"/>
      <c r="Q3" s="280"/>
      <c r="R3" s="280"/>
      <c r="S3" s="280"/>
      <c r="T3" s="281"/>
    </row>
    <row r="4" spans="1:235" ht="21.95" customHeight="1" x14ac:dyDescent="0.3">
      <c r="A4" s="272"/>
      <c r="B4" s="272"/>
      <c r="C4" s="272"/>
      <c r="D4" s="272"/>
      <c r="E4" s="272"/>
      <c r="F4" s="272"/>
      <c r="G4" s="272"/>
      <c r="H4" s="273"/>
      <c r="I4" s="287" t="s">
        <v>82</v>
      </c>
      <c r="J4" s="288"/>
      <c r="K4" s="288"/>
      <c r="L4" s="280"/>
      <c r="M4" s="280"/>
      <c r="N4" s="280"/>
      <c r="O4" s="280"/>
      <c r="P4" s="280"/>
      <c r="Q4" s="280"/>
      <c r="R4" s="280"/>
      <c r="S4" s="280"/>
      <c r="T4" s="281"/>
    </row>
    <row r="5" spans="1:235" ht="21.95" customHeight="1" x14ac:dyDescent="0.3">
      <c r="A5" s="272"/>
      <c r="B5" s="272"/>
      <c r="C5" s="272"/>
      <c r="D5" s="272"/>
      <c r="E5" s="272"/>
      <c r="F5" s="272"/>
      <c r="G5" s="272"/>
      <c r="H5" s="273"/>
      <c r="I5" s="287" t="s">
        <v>80</v>
      </c>
      <c r="J5" s="288"/>
      <c r="K5" s="288"/>
      <c r="L5" s="280"/>
      <c r="M5" s="280"/>
      <c r="N5" s="280"/>
      <c r="O5" s="280"/>
      <c r="P5" s="280"/>
      <c r="Q5" s="280"/>
      <c r="R5" s="280"/>
      <c r="S5" s="280"/>
      <c r="T5" s="281"/>
    </row>
    <row r="6" spans="1:235" ht="21.95" customHeight="1" thickBot="1" x14ac:dyDescent="0.35">
      <c r="A6" s="272"/>
      <c r="B6" s="272"/>
      <c r="C6" s="272"/>
      <c r="D6" s="272"/>
      <c r="E6" s="272"/>
      <c r="F6" s="272"/>
      <c r="G6" s="272"/>
      <c r="H6" s="273"/>
      <c r="I6" s="275" t="s">
        <v>81</v>
      </c>
      <c r="J6" s="276"/>
      <c r="K6" s="276"/>
      <c r="L6" s="282"/>
      <c r="M6" s="283"/>
      <c r="N6" s="283"/>
      <c r="O6" s="283"/>
      <c r="P6" s="283"/>
      <c r="Q6" s="283"/>
      <c r="R6" s="283"/>
      <c r="S6" s="283"/>
      <c r="T6" s="284"/>
    </row>
    <row r="7" spans="1:235" ht="14.25" customHeight="1" x14ac:dyDescent="0.25">
      <c r="A7" s="272"/>
      <c r="B7" s="272"/>
      <c r="C7" s="272"/>
      <c r="D7" s="272"/>
      <c r="E7" s="272"/>
      <c r="F7" s="272"/>
      <c r="G7" s="272"/>
      <c r="H7" s="272"/>
      <c r="I7" s="289" t="s">
        <v>510</v>
      </c>
      <c r="J7" s="289"/>
      <c r="K7" s="289"/>
      <c r="L7" s="289"/>
      <c r="M7" s="289"/>
      <c r="N7" s="289"/>
      <c r="O7" s="289"/>
      <c r="P7" s="289"/>
      <c r="Q7" s="289"/>
      <c r="R7" s="289"/>
      <c r="S7" s="289"/>
      <c r="T7" s="289"/>
    </row>
    <row r="8" spans="1:235" ht="31.5" x14ac:dyDescent="0.5">
      <c r="A8" s="274" t="s">
        <v>326</v>
      </c>
      <c r="B8" s="274"/>
      <c r="C8" s="274"/>
      <c r="D8" s="274"/>
      <c r="E8" s="274"/>
      <c r="F8" s="274"/>
      <c r="G8" s="274"/>
      <c r="H8" s="274"/>
      <c r="I8" s="274"/>
      <c r="J8" s="274"/>
      <c r="K8" s="274"/>
      <c r="L8" s="274"/>
      <c r="M8" s="274"/>
      <c r="N8" s="274"/>
      <c r="O8" s="274"/>
      <c r="P8" s="274"/>
      <c r="Q8" s="274"/>
      <c r="R8" s="274"/>
      <c r="S8" s="274"/>
      <c r="T8" s="274"/>
      <c r="U8" s="110"/>
    </row>
    <row r="9" spans="1:235" ht="8.25" customHeight="1" x14ac:dyDescent="0.25">
      <c r="A9" s="272"/>
      <c r="B9" s="272"/>
      <c r="C9" s="272"/>
      <c r="D9" s="272"/>
      <c r="E9" s="272"/>
      <c r="F9" s="272"/>
      <c r="G9" s="272"/>
      <c r="H9" s="272"/>
      <c r="I9" s="272"/>
      <c r="J9" s="272"/>
      <c r="K9" s="272"/>
      <c r="L9" s="272"/>
      <c r="M9" s="272"/>
      <c r="N9" s="272"/>
      <c r="O9" s="272"/>
      <c r="P9" s="272"/>
      <c r="Q9" s="272"/>
      <c r="R9" s="272"/>
      <c r="S9" s="272"/>
      <c r="T9" s="272"/>
    </row>
    <row r="10" spans="1:235" ht="18.95" customHeight="1" x14ac:dyDescent="0.3">
      <c r="A10" s="73"/>
      <c r="B10" s="75" t="s">
        <v>5</v>
      </c>
      <c r="C10" s="76" t="s">
        <v>4</v>
      </c>
      <c r="D10" s="77" t="s">
        <v>18</v>
      </c>
      <c r="E10" s="272"/>
      <c r="F10" s="272"/>
      <c r="G10" s="272"/>
      <c r="H10" s="272"/>
      <c r="I10" s="272"/>
      <c r="J10" s="272"/>
      <c r="K10" s="272"/>
      <c r="L10" s="272"/>
      <c r="M10" s="272"/>
      <c r="N10" s="272"/>
      <c r="O10" s="272"/>
      <c r="P10" s="272"/>
      <c r="Q10" s="272"/>
      <c r="R10" s="272"/>
      <c r="S10" s="272"/>
      <c r="T10" s="272"/>
    </row>
    <row r="11" spans="1:235" ht="18.95" customHeight="1" x14ac:dyDescent="0.3">
      <c r="A11" s="73"/>
      <c r="B11" s="78" t="s">
        <v>0</v>
      </c>
      <c r="C11" s="91"/>
      <c r="D11" s="80" t="s">
        <v>6</v>
      </c>
      <c r="E11" s="242" t="s">
        <v>89</v>
      </c>
      <c r="F11" s="242"/>
      <c r="G11" s="242"/>
      <c r="H11" s="242"/>
      <c r="I11" s="242"/>
      <c r="J11" s="242"/>
      <c r="K11" s="242"/>
      <c r="L11" s="242"/>
      <c r="M11" s="242"/>
      <c r="N11" s="242"/>
      <c r="O11" s="242"/>
      <c r="P11" s="242"/>
      <c r="Q11" s="242"/>
      <c r="R11" s="242"/>
      <c r="S11" s="242"/>
      <c r="T11" s="242"/>
    </row>
    <row r="12" spans="1:235" ht="18.95" customHeight="1" x14ac:dyDescent="0.3">
      <c r="A12" s="73"/>
      <c r="B12" s="78" t="s">
        <v>1</v>
      </c>
      <c r="C12" s="91"/>
      <c r="D12" s="80" t="s">
        <v>7</v>
      </c>
      <c r="E12" s="242" t="s">
        <v>100</v>
      </c>
      <c r="F12" s="242"/>
      <c r="G12" s="242"/>
      <c r="H12" s="242"/>
      <c r="I12" s="242"/>
      <c r="J12" s="242"/>
      <c r="K12" s="242"/>
      <c r="L12" s="242"/>
      <c r="M12" s="242"/>
      <c r="N12" s="242"/>
      <c r="O12" s="242"/>
      <c r="P12" s="242"/>
      <c r="Q12" s="242"/>
      <c r="R12" s="242"/>
      <c r="S12" s="242"/>
      <c r="T12" s="242"/>
    </row>
    <row r="13" spans="1:235" ht="18.95" customHeight="1" x14ac:dyDescent="0.3">
      <c r="A13" s="73"/>
      <c r="B13" s="78" t="s">
        <v>2</v>
      </c>
      <c r="C13" s="91"/>
      <c r="D13" s="81" t="s">
        <v>8</v>
      </c>
      <c r="E13" s="253" t="s">
        <v>325</v>
      </c>
      <c r="F13" s="253"/>
      <c r="G13" s="253"/>
      <c r="H13" s="253"/>
      <c r="I13" s="253"/>
      <c r="J13" s="253"/>
      <c r="K13" s="253"/>
      <c r="L13" s="253"/>
      <c r="M13" s="253"/>
      <c r="N13" s="253"/>
      <c r="O13" s="253"/>
      <c r="P13" s="253"/>
      <c r="Q13" s="253"/>
      <c r="R13" s="253"/>
      <c r="S13" s="253"/>
      <c r="T13" s="253"/>
    </row>
    <row r="14" spans="1:235" ht="18.95" customHeight="1" x14ac:dyDescent="0.3">
      <c r="A14" s="73"/>
      <c r="B14" s="78" t="s">
        <v>3</v>
      </c>
      <c r="C14" s="91"/>
      <c r="D14" s="81" t="s">
        <v>9</v>
      </c>
      <c r="E14" s="242" t="s">
        <v>101</v>
      </c>
      <c r="F14" s="242"/>
      <c r="G14" s="242"/>
      <c r="H14" s="242"/>
      <c r="I14" s="242"/>
      <c r="J14" s="242"/>
      <c r="K14" s="242"/>
      <c r="L14" s="242"/>
      <c r="M14" s="242"/>
      <c r="N14" s="242"/>
      <c r="O14" s="242"/>
      <c r="P14" s="242"/>
      <c r="Q14" s="242"/>
      <c r="R14" s="242"/>
      <c r="S14" s="242"/>
      <c r="T14" s="242"/>
    </row>
    <row r="15" spans="1:235" ht="18.95" customHeight="1" thickBot="1" x14ac:dyDescent="0.3">
      <c r="A15" s="272"/>
      <c r="B15" s="272"/>
      <c r="C15" s="272"/>
      <c r="D15" s="272"/>
      <c r="E15" s="272"/>
      <c r="F15" s="272"/>
      <c r="G15" s="272"/>
      <c r="H15" s="272"/>
      <c r="I15" s="272"/>
      <c r="J15" s="272"/>
      <c r="K15" s="272"/>
      <c r="L15" s="272"/>
      <c r="M15" s="272"/>
      <c r="N15" s="272"/>
      <c r="O15" s="272"/>
      <c r="P15" s="272"/>
      <c r="Q15" s="272"/>
      <c r="R15" s="272"/>
      <c r="S15" s="272"/>
      <c r="T15" s="272"/>
    </row>
    <row r="16" spans="1:235" s="90" customFormat="1" ht="18.95" customHeight="1" x14ac:dyDescent="0.3">
      <c r="A16" s="269"/>
      <c r="B16" s="270" t="s">
        <v>10</v>
      </c>
      <c r="C16" s="271"/>
      <c r="D16" s="271"/>
      <c r="E16" s="84" t="s">
        <v>4</v>
      </c>
      <c r="F16" s="85" t="s">
        <v>18</v>
      </c>
      <c r="G16" s="258"/>
      <c r="H16" s="192" t="s">
        <v>44</v>
      </c>
      <c r="I16" s="106" t="s">
        <v>4</v>
      </c>
      <c r="J16" s="107" t="s">
        <v>18</v>
      </c>
      <c r="K16" s="269"/>
      <c r="L16" s="264" t="s">
        <v>92</v>
      </c>
      <c r="M16" s="265"/>
      <c r="N16" s="265"/>
      <c r="O16" s="265"/>
      <c r="P16" s="265"/>
      <c r="Q16" s="265"/>
      <c r="R16" s="265"/>
      <c r="S16" s="106" t="s">
        <v>4</v>
      </c>
      <c r="T16" s="107" t="s">
        <v>18</v>
      </c>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c r="CL16" s="86"/>
      <c r="CM16" s="86"/>
      <c r="CN16" s="86"/>
      <c r="CO16" s="86"/>
      <c r="CP16" s="86"/>
      <c r="CQ16" s="86"/>
      <c r="CR16" s="86"/>
      <c r="CS16" s="86"/>
      <c r="CT16" s="86"/>
      <c r="CU16" s="86"/>
      <c r="CV16" s="86"/>
      <c r="CW16" s="86"/>
      <c r="CX16" s="86"/>
      <c r="CY16" s="86"/>
      <c r="CZ16" s="86"/>
      <c r="DA16" s="86"/>
      <c r="DB16" s="86"/>
      <c r="DC16" s="86"/>
      <c r="DD16" s="86"/>
      <c r="DE16" s="86"/>
      <c r="DF16" s="86"/>
      <c r="DG16" s="86"/>
      <c r="DH16" s="86"/>
      <c r="DI16" s="86"/>
      <c r="DJ16" s="86"/>
      <c r="DK16" s="86"/>
      <c r="DL16" s="86"/>
      <c r="DM16" s="86"/>
      <c r="DN16" s="86"/>
      <c r="DO16" s="86"/>
      <c r="DP16" s="86"/>
      <c r="DQ16" s="86"/>
      <c r="DR16" s="86"/>
      <c r="DS16" s="86"/>
      <c r="DT16" s="86"/>
      <c r="DU16" s="86"/>
      <c r="DV16" s="86"/>
      <c r="DW16" s="86"/>
      <c r="DX16" s="86"/>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86"/>
      <c r="FE16" s="86"/>
      <c r="FF16" s="86"/>
      <c r="FG16" s="86"/>
      <c r="FH16" s="86"/>
      <c r="FI16" s="86"/>
      <c r="FJ16" s="86"/>
      <c r="FK16" s="86"/>
      <c r="FL16" s="86"/>
      <c r="FM16" s="86"/>
      <c r="FN16" s="86"/>
      <c r="FO16" s="86"/>
      <c r="FP16" s="86"/>
      <c r="FQ16" s="86"/>
      <c r="FR16" s="86"/>
      <c r="FS16" s="86"/>
      <c r="FT16" s="86"/>
      <c r="FU16" s="86"/>
      <c r="FV16" s="86"/>
      <c r="FW16" s="86"/>
      <c r="FX16" s="86"/>
      <c r="FY16" s="86"/>
      <c r="FZ16" s="86"/>
      <c r="GA16" s="86"/>
      <c r="GB16" s="86"/>
      <c r="GC16" s="86"/>
      <c r="GD16" s="86"/>
      <c r="GE16" s="86"/>
      <c r="GF16" s="86"/>
      <c r="GG16" s="86"/>
      <c r="GH16" s="86"/>
      <c r="GI16" s="86"/>
      <c r="GJ16" s="86"/>
      <c r="GK16" s="86"/>
      <c r="GL16" s="86"/>
      <c r="GM16" s="86"/>
      <c r="GN16" s="86"/>
      <c r="GO16" s="86"/>
      <c r="GP16" s="86"/>
      <c r="GQ16" s="86"/>
      <c r="GR16" s="86"/>
      <c r="GS16" s="86"/>
      <c r="GT16" s="86"/>
      <c r="GU16" s="86"/>
      <c r="GV16" s="86"/>
      <c r="GW16" s="86"/>
      <c r="GX16" s="86"/>
      <c r="GY16" s="86"/>
      <c r="GZ16" s="86"/>
      <c r="HA16" s="86"/>
      <c r="HB16" s="86"/>
      <c r="HC16" s="86"/>
      <c r="HD16" s="86"/>
      <c r="HE16" s="86"/>
      <c r="HF16" s="86"/>
      <c r="HG16" s="86"/>
      <c r="HH16" s="86"/>
      <c r="HI16" s="86"/>
      <c r="HJ16" s="86"/>
      <c r="HK16" s="86"/>
      <c r="HL16" s="86"/>
      <c r="HM16" s="86"/>
      <c r="HN16" s="86"/>
      <c r="HO16" s="86"/>
      <c r="HP16" s="86"/>
      <c r="HQ16" s="86"/>
      <c r="HR16" s="86"/>
      <c r="HS16" s="86"/>
      <c r="HT16" s="86"/>
      <c r="HU16" s="86"/>
      <c r="HV16" s="86"/>
      <c r="HW16" s="86"/>
      <c r="HX16" s="86"/>
      <c r="HY16" s="86"/>
      <c r="HZ16" s="86"/>
      <c r="IA16" s="86"/>
    </row>
    <row r="17" spans="1:20" ht="18.95" customHeight="1" x14ac:dyDescent="0.3">
      <c r="A17" s="269"/>
      <c r="B17" s="243" t="s">
        <v>11</v>
      </c>
      <c r="C17" s="215"/>
      <c r="D17" s="241"/>
      <c r="E17" s="91"/>
      <c r="F17" s="87">
        <v>27</v>
      </c>
      <c r="G17" s="258"/>
      <c r="H17" s="171" t="s">
        <v>39</v>
      </c>
      <c r="I17" s="91"/>
      <c r="J17" s="108">
        <v>124</v>
      </c>
      <c r="K17" s="269"/>
      <c r="L17" s="214" t="s">
        <v>60</v>
      </c>
      <c r="M17" s="215"/>
      <c r="N17" s="215"/>
      <c r="O17" s="215"/>
      <c r="P17" s="215"/>
      <c r="Q17" s="215"/>
      <c r="R17" s="241"/>
      <c r="S17" s="91"/>
      <c r="T17" s="108">
        <v>44</v>
      </c>
    </row>
    <row r="18" spans="1:20" ht="18.95" customHeight="1" x14ac:dyDescent="0.3">
      <c r="A18" s="269"/>
      <c r="B18" s="243" t="s">
        <v>12</v>
      </c>
      <c r="C18" s="215"/>
      <c r="D18" s="241"/>
      <c r="E18" s="91"/>
      <c r="F18" s="87">
        <v>34</v>
      </c>
      <c r="G18" s="258"/>
      <c r="H18" s="119" t="s">
        <v>347</v>
      </c>
      <c r="I18" s="91"/>
      <c r="J18" s="108">
        <v>155</v>
      </c>
      <c r="K18" s="269"/>
      <c r="L18" s="214" t="s">
        <v>61</v>
      </c>
      <c r="M18" s="215"/>
      <c r="N18" s="215"/>
      <c r="O18" s="215"/>
      <c r="P18" s="215"/>
      <c r="Q18" s="215"/>
      <c r="R18" s="241"/>
      <c r="S18" s="91"/>
      <c r="T18" s="108">
        <v>44</v>
      </c>
    </row>
    <row r="19" spans="1:20" ht="18.95" customHeight="1" x14ac:dyDescent="0.3">
      <c r="A19" s="269"/>
      <c r="B19" s="243" t="s">
        <v>13</v>
      </c>
      <c r="C19" s="215"/>
      <c r="D19" s="241"/>
      <c r="E19" s="91"/>
      <c r="F19" s="87">
        <v>38</v>
      </c>
      <c r="G19" s="258"/>
      <c r="H19" s="119" t="s">
        <v>338</v>
      </c>
      <c r="I19" s="91"/>
      <c r="J19" s="108">
        <v>120</v>
      </c>
      <c r="K19" s="269"/>
      <c r="L19" s="214" t="s">
        <v>62</v>
      </c>
      <c r="M19" s="215"/>
      <c r="N19" s="215"/>
      <c r="O19" s="215"/>
      <c r="P19" s="215"/>
      <c r="Q19" s="215"/>
      <c r="R19" s="241"/>
      <c r="S19" s="91"/>
      <c r="T19" s="108">
        <v>44</v>
      </c>
    </row>
    <row r="20" spans="1:20" ht="18.95" customHeight="1" x14ac:dyDescent="0.3">
      <c r="A20" s="269"/>
      <c r="B20" s="243" t="s">
        <v>327</v>
      </c>
      <c r="C20" s="215"/>
      <c r="D20" s="241"/>
      <c r="E20" s="91"/>
      <c r="F20" s="87">
        <v>32</v>
      </c>
      <c r="G20" s="258"/>
      <c r="H20" s="119" t="s">
        <v>102</v>
      </c>
      <c r="I20" s="91"/>
      <c r="J20" s="108">
        <v>20</v>
      </c>
      <c r="K20" s="269"/>
      <c r="L20" s="214" t="s">
        <v>63</v>
      </c>
      <c r="M20" s="215"/>
      <c r="N20" s="215"/>
      <c r="O20" s="215"/>
      <c r="P20" s="215"/>
      <c r="Q20" s="215"/>
      <c r="R20" s="241"/>
      <c r="S20" s="91"/>
      <c r="T20" s="108">
        <v>44</v>
      </c>
    </row>
    <row r="21" spans="1:20" ht="18.95" customHeight="1" x14ac:dyDescent="0.3">
      <c r="A21" s="269"/>
      <c r="B21" s="243" t="s">
        <v>268</v>
      </c>
      <c r="C21" s="215"/>
      <c r="D21" s="241"/>
      <c r="E21" s="91"/>
      <c r="F21" s="87">
        <v>42</v>
      </c>
      <c r="G21" s="258"/>
      <c r="H21" s="119" t="s">
        <v>41</v>
      </c>
      <c r="I21" s="91"/>
      <c r="J21" s="108">
        <v>165</v>
      </c>
      <c r="K21" s="269"/>
      <c r="L21" s="254"/>
      <c r="M21" s="255"/>
      <c r="N21" s="255"/>
      <c r="O21" s="255"/>
      <c r="P21" s="255"/>
      <c r="Q21" s="255"/>
      <c r="R21" s="255"/>
      <c r="S21" s="255"/>
      <c r="T21" s="256"/>
    </row>
    <row r="22" spans="1:20" ht="18.95" customHeight="1" x14ac:dyDescent="0.3">
      <c r="A22" s="269"/>
      <c r="B22" s="243" t="s">
        <v>328</v>
      </c>
      <c r="C22" s="215"/>
      <c r="D22" s="241"/>
      <c r="E22" s="91"/>
      <c r="F22" s="87">
        <v>34</v>
      </c>
      <c r="G22" s="258"/>
      <c r="H22" s="119" t="s">
        <v>360</v>
      </c>
      <c r="I22" s="91"/>
      <c r="J22" s="108">
        <v>50</v>
      </c>
      <c r="K22" s="269"/>
      <c r="L22" s="266" t="s">
        <v>105</v>
      </c>
      <c r="M22" s="267"/>
      <c r="N22" s="267"/>
      <c r="O22" s="267"/>
      <c r="P22" s="267"/>
      <c r="Q22" s="267"/>
      <c r="R22" s="267"/>
      <c r="S22" s="99" t="s">
        <v>4</v>
      </c>
      <c r="T22" s="154" t="s">
        <v>18</v>
      </c>
    </row>
    <row r="23" spans="1:20" ht="18.95" customHeight="1" x14ac:dyDescent="0.3">
      <c r="A23" s="269"/>
      <c r="B23" s="243" t="s">
        <v>19</v>
      </c>
      <c r="C23" s="215"/>
      <c r="D23" s="241"/>
      <c r="E23" s="91"/>
      <c r="F23" s="87">
        <v>49</v>
      </c>
      <c r="G23" s="258"/>
      <c r="H23" s="119" t="s">
        <v>361</v>
      </c>
      <c r="I23" s="91"/>
      <c r="J23" s="108">
        <v>60</v>
      </c>
      <c r="K23" s="269"/>
      <c r="L23" s="214" t="s">
        <v>64</v>
      </c>
      <c r="M23" s="215"/>
      <c r="N23" s="215"/>
      <c r="O23" s="215"/>
      <c r="P23" s="215"/>
      <c r="Q23" s="215"/>
      <c r="R23" s="241"/>
      <c r="S23" s="91"/>
      <c r="T23" s="108">
        <v>40</v>
      </c>
    </row>
    <row r="24" spans="1:20" ht="18.95" customHeight="1" x14ac:dyDescent="0.3">
      <c r="A24" s="269"/>
      <c r="B24" s="243" t="s">
        <v>14</v>
      </c>
      <c r="C24" s="215"/>
      <c r="D24" s="241"/>
      <c r="E24" s="91"/>
      <c r="F24" s="87">
        <v>39</v>
      </c>
      <c r="G24" s="258"/>
      <c r="H24" s="119" t="s">
        <v>362</v>
      </c>
      <c r="I24" s="91"/>
      <c r="J24" s="108">
        <v>60</v>
      </c>
      <c r="K24" s="269"/>
      <c r="L24" s="214" t="s">
        <v>65</v>
      </c>
      <c r="M24" s="215"/>
      <c r="N24" s="215"/>
      <c r="O24" s="215"/>
      <c r="P24" s="215"/>
      <c r="Q24" s="215"/>
      <c r="R24" s="241"/>
      <c r="S24" s="91"/>
      <c r="T24" s="108">
        <v>40</v>
      </c>
    </row>
    <row r="25" spans="1:20" ht="18.95" customHeight="1" x14ac:dyDescent="0.3">
      <c r="A25" s="269"/>
      <c r="B25" s="243" t="s">
        <v>17</v>
      </c>
      <c r="C25" s="215"/>
      <c r="D25" s="241"/>
      <c r="E25" s="91"/>
      <c r="F25" s="87">
        <v>79</v>
      </c>
      <c r="G25" s="258"/>
      <c r="H25" s="248"/>
      <c r="I25" s="249"/>
      <c r="J25" s="250"/>
      <c r="K25" s="269"/>
      <c r="L25" s="214" t="s">
        <v>66</v>
      </c>
      <c r="M25" s="215"/>
      <c r="N25" s="215"/>
      <c r="O25" s="215"/>
      <c r="P25" s="215"/>
      <c r="Q25" s="215"/>
      <c r="R25" s="241"/>
      <c r="S25" s="91"/>
      <c r="T25" s="108">
        <v>40</v>
      </c>
    </row>
    <row r="26" spans="1:20" ht="18.95" customHeight="1" x14ac:dyDescent="0.3">
      <c r="A26" s="269"/>
      <c r="B26" s="243" t="s">
        <v>15</v>
      </c>
      <c r="C26" s="215"/>
      <c r="D26" s="241"/>
      <c r="E26" s="91"/>
      <c r="F26" s="87">
        <v>42</v>
      </c>
      <c r="G26" s="258"/>
      <c r="H26" s="193" t="s">
        <v>93</v>
      </c>
      <c r="I26" s="99" t="s">
        <v>4</v>
      </c>
      <c r="J26" s="154" t="s">
        <v>18</v>
      </c>
      <c r="K26" s="269"/>
      <c r="L26" s="214" t="s">
        <v>350</v>
      </c>
      <c r="M26" s="215"/>
      <c r="N26" s="215"/>
      <c r="O26" s="215"/>
      <c r="P26" s="215"/>
      <c r="Q26" s="215"/>
      <c r="R26" s="241"/>
      <c r="S26" s="158"/>
      <c r="T26" s="159">
        <v>40</v>
      </c>
    </row>
    <row r="27" spans="1:20" ht="18.95" customHeight="1" thickBot="1" x14ac:dyDescent="0.35">
      <c r="A27" s="269"/>
      <c r="B27" s="243" t="s">
        <v>329</v>
      </c>
      <c r="C27" s="215"/>
      <c r="D27" s="241"/>
      <c r="E27" s="91"/>
      <c r="F27" s="87">
        <v>42</v>
      </c>
      <c r="G27" s="258"/>
      <c r="H27" s="119" t="s">
        <v>39</v>
      </c>
      <c r="I27" s="91"/>
      <c r="J27" s="108">
        <v>72</v>
      </c>
      <c r="K27" s="269"/>
      <c r="L27" s="257"/>
      <c r="M27" s="258"/>
      <c r="N27" s="258"/>
      <c r="O27" s="258"/>
      <c r="P27" s="258"/>
      <c r="Q27" s="258"/>
      <c r="R27" s="258"/>
      <c r="S27" s="258"/>
      <c r="T27" s="259"/>
    </row>
    <row r="28" spans="1:20" ht="18.95" customHeight="1" thickTop="1" thickBot="1" x14ac:dyDescent="0.35">
      <c r="A28" s="269"/>
      <c r="B28" s="243" t="s">
        <v>16</v>
      </c>
      <c r="C28" s="215"/>
      <c r="D28" s="241"/>
      <c r="E28" s="91"/>
      <c r="F28" s="87">
        <v>57</v>
      </c>
      <c r="G28" s="258"/>
      <c r="H28" s="119" t="s">
        <v>347</v>
      </c>
      <c r="I28" s="91"/>
      <c r="J28" s="108">
        <v>88</v>
      </c>
      <c r="K28" s="269"/>
      <c r="L28" s="214" t="s">
        <v>368</v>
      </c>
      <c r="M28" s="215"/>
      <c r="N28" s="215"/>
      <c r="O28" s="215"/>
      <c r="P28" s="252"/>
      <c r="Q28" s="188"/>
      <c r="R28" s="189" t="s">
        <v>351</v>
      </c>
      <c r="S28" s="292"/>
      <c r="T28" s="293"/>
    </row>
    <row r="29" spans="1:20" ht="18.95" customHeight="1" thickTop="1" thickBot="1" x14ac:dyDescent="0.35">
      <c r="A29" s="269"/>
      <c r="B29" s="245" t="s">
        <v>20</v>
      </c>
      <c r="C29" s="246"/>
      <c r="D29" s="247"/>
      <c r="E29" s="91"/>
      <c r="F29" s="88">
        <v>38</v>
      </c>
      <c r="G29" s="258"/>
      <c r="H29" s="119" t="s">
        <v>338</v>
      </c>
      <c r="I29" s="91"/>
      <c r="J29" s="108">
        <v>70</v>
      </c>
      <c r="K29" s="269"/>
      <c r="L29" s="214"/>
      <c r="M29" s="215"/>
      <c r="N29" s="215"/>
      <c r="O29" s="215"/>
      <c r="P29" s="215"/>
      <c r="Q29" s="215"/>
      <c r="R29" s="215"/>
      <c r="S29" s="215"/>
      <c r="T29" s="290"/>
    </row>
    <row r="30" spans="1:20" ht="18.95" customHeight="1" thickBot="1" x14ac:dyDescent="0.35">
      <c r="A30" s="269"/>
      <c r="B30" s="244"/>
      <c r="C30" s="244"/>
      <c r="D30" s="244"/>
      <c r="E30" s="244"/>
      <c r="F30" s="244"/>
      <c r="G30" s="258"/>
      <c r="H30" s="119" t="s">
        <v>102</v>
      </c>
      <c r="I30" s="91"/>
      <c r="J30" s="108">
        <v>10</v>
      </c>
      <c r="K30" s="269"/>
      <c r="L30" s="294" t="s">
        <v>98</v>
      </c>
      <c r="M30" s="295"/>
      <c r="N30" s="295"/>
      <c r="O30" s="295"/>
      <c r="P30" s="295"/>
      <c r="Q30" s="295"/>
      <c r="R30" s="295"/>
      <c r="S30" s="295"/>
      <c r="T30" s="296"/>
    </row>
    <row r="31" spans="1:20" ht="18.95" customHeight="1" thickTop="1" thickBot="1" x14ac:dyDescent="0.35">
      <c r="A31" s="269"/>
      <c r="B31" s="270" t="s">
        <v>21</v>
      </c>
      <c r="C31" s="271"/>
      <c r="D31" s="271"/>
      <c r="E31" s="84" t="s">
        <v>4</v>
      </c>
      <c r="F31" s="85" t="s">
        <v>18</v>
      </c>
      <c r="G31" s="258"/>
      <c r="H31" s="120" t="s">
        <v>41</v>
      </c>
      <c r="I31" s="94"/>
      <c r="J31" s="109">
        <v>93</v>
      </c>
      <c r="K31" s="269"/>
      <c r="L31" s="155"/>
      <c r="M31" s="156"/>
      <c r="N31" s="157" t="s">
        <v>97</v>
      </c>
      <c r="O31" s="156"/>
      <c r="P31" s="157" t="s">
        <v>96</v>
      </c>
      <c r="Q31" s="156"/>
      <c r="R31" s="157" t="s">
        <v>99</v>
      </c>
      <c r="S31" s="297"/>
      <c r="T31" s="298"/>
    </row>
    <row r="32" spans="1:20" ht="18.95" customHeight="1" thickBot="1" x14ac:dyDescent="0.35">
      <c r="A32" s="269"/>
      <c r="B32" s="243" t="s">
        <v>22</v>
      </c>
      <c r="C32" s="215"/>
      <c r="D32" s="241"/>
      <c r="E32" s="91"/>
      <c r="F32" s="87">
        <v>75</v>
      </c>
      <c r="G32" s="258"/>
      <c r="H32" s="251"/>
      <c r="I32" s="251"/>
      <c r="J32" s="251"/>
      <c r="K32" s="269"/>
      <c r="L32" s="299"/>
      <c r="M32" s="299"/>
      <c r="N32" s="299"/>
      <c r="O32" s="299"/>
      <c r="P32" s="299"/>
      <c r="Q32" s="299"/>
      <c r="R32" s="299"/>
      <c r="S32" s="299"/>
      <c r="T32" s="299"/>
    </row>
    <row r="33" spans="1:20" ht="18.95" customHeight="1" x14ac:dyDescent="0.3">
      <c r="A33" s="269"/>
      <c r="B33" s="243" t="s">
        <v>24</v>
      </c>
      <c r="C33" s="215"/>
      <c r="D33" s="241"/>
      <c r="E33" s="91"/>
      <c r="F33" s="87">
        <v>85</v>
      </c>
      <c r="G33" s="258"/>
      <c r="H33" s="82" t="s">
        <v>45</v>
      </c>
      <c r="I33" s="84" t="s">
        <v>4</v>
      </c>
      <c r="J33" s="85" t="s">
        <v>18</v>
      </c>
      <c r="K33" s="269"/>
      <c r="L33" s="264" t="s">
        <v>67</v>
      </c>
      <c r="M33" s="265"/>
      <c r="N33" s="265"/>
      <c r="O33" s="265"/>
      <c r="P33" s="265"/>
      <c r="Q33" s="265"/>
      <c r="R33" s="265"/>
      <c r="S33" s="106" t="s">
        <v>4</v>
      </c>
      <c r="T33" s="107" t="s">
        <v>18</v>
      </c>
    </row>
    <row r="34" spans="1:20" ht="18.95" customHeight="1" x14ac:dyDescent="0.3">
      <c r="A34" s="269"/>
      <c r="B34" s="243" t="s">
        <v>23</v>
      </c>
      <c r="C34" s="215"/>
      <c r="D34" s="241"/>
      <c r="E34" s="91"/>
      <c r="F34" s="87">
        <v>75</v>
      </c>
      <c r="G34" s="258"/>
      <c r="H34" s="102" t="s">
        <v>339</v>
      </c>
      <c r="I34" s="91"/>
      <c r="J34" s="87">
        <v>225</v>
      </c>
      <c r="K34" s="269"/>
      <c r="L34" s="214" t="s">
        <v>69</v>
      </c>
      <c r="M34" s="215"/>
      <c r="N34" s="215"/>
      <c r="O34" s="215"/>
      <c r="P34" s="215"/>
      <c r="Q34" s="215"/>
      <c r="R34" s="241"/>
      <c r="S34" s="91"/>
      <c r="T34" s="108">
        <v>48</v>
      </c>
    </row>
    <row r="35" spans="1:20" ht="18.95" customHeight="1" x14ac:dyDescent="0.3">
      <c r="A35" s="269"/>
      <c r="B35" s="243" t="s">
        <v>25</v>
      </c>
      <c r="C35" s="215"/>
      <c r="D35" s="241"/>
      <c r="E35" s="91"/>
      <c r="F35" s="87">
        <v>85</v>
      </c>
      <c r="G35" s="258"/>
      <c r="H35" s="102" t="s">
        <v>46</v>
      </c>
      <c r="I35" s="91"/>
      <c r="J35" s="87">
        <v>160</v>
      </c>
      <c r="K35" s="269"/>
      <c r="L35" s="214" t="s">
        <v>68</v>
      </c>
      <c r="M35" s="215"/>
      <c r="N35" s="215"/>
      <c r="O35" s="215"/>
      <c r="P35" s="215"/>
      <c r="Q35" s="215"/>
      <c r="R35" s="241"/>
      <c r="S35" s="91"/>
      <c r="T35" s="108">
        <v>44</v>
      </c>
    </row>
    <row r="36" spans="1:20" ht="18.95" customHeight="1" thickBot="1" x14ac:dyDescent="0.35">
      <c r="A36" s="269"/>
      <c r="B36" s="243" t="s">
        <v>95</v>
      </c>
      <c r="C36" s="215"/>
      <c r="D36" s="241"/>
      <c r="E36" s="91"/>
      <c r="F36" s="87">
        <v>80</v>
      </c>
      <c r="G36" s="258"/>
      <c r="H36" s="103" t="s">
        <v>47</v>
      </c>
      <c r="I36" s="92"/>
      <c r="J36" s="88">
        <v>135</v>
      </c>
      <c r="K36" s="269"/>
      <c r="L36" s="235" t="s">
        <v>76</v>
      </c>
      <c r="M36" s="236"/>
      <c r="N36" s="236"/>
      <c r="O36" s="236"/>
      <c r="P36" s="236"/>
      <c r="Q36" s="236"/>
      <c r="R36" s="237"/>
      <c r="S36" s="93"/>
      <c r="T36" s="127">
        <v>47</v>
      </c>
    </row>
    <row r="37" spans="1:20" ht="18.95" customHeight="1" thickBot="1" x14ac:dyDescent="0.35">
      <c r="A37" s="269"/>
      <c r="B37" s="243" t="s">
        <v>27</v>
      </c>
      <c r="C37" s="215"/>
      <c r="D37" s="241"/>
      <c r="E37" s="91"/>
      <c r="F37" s="87">
        <v>98</v>
      </c>
      <c r="G37" s="258"/>
      <c r="H37" s="244"/>
      <c r="I37" s="244"/>
      <c r="J37" s="244"/>
      <c r="K37" s="269"/>
      <c r="L37" s="305" t="s">
        <v>475</v>
      </c>
      <c r="M37" s="306"/>
      <c r="N37" s="306"/>
      <c r="O37" s="306"/>
      <c r="P37" s="306"/>
      <c r="Q37" s="306"/>
      <c r="R37" s="306"/>
      <c r="S37" s="306"/>
      <c r="T37" s="307"/>
    </row>
    <row r="38" spans="1:20" ht="18.95" customHeight="1" thickBot="1" x14ac:dyDescent="0.35">
      <c r="A38" s="269"/>
      <c r="B38" s="245" t="s">
        <v>26</v>
      </c>
      <c r="C38" s="246"/>
      <c r="D38" s="247"/>
      <c r="E38" s="91"/>
      <c r="F38" s="88">
        <v>94</v>
      </c>
      <c r="G38" s="258"/>
      <c r="H38" s="82" t="s">
        <v>48</v>
      </c>
      <c r="I38" s="84" t="s">
        <v>4</v>
      </c>
      <c r="J38" s="85" t="s">
        <v>18</v>
      </c>
      <c r="K38" s="269"/>
      <c r="L38" s="214" t="s">
        <v>352</v>
      </c>
      <c r="M38" s="215"/>
      <c r="N38" s="241"/>
      <c r="O38" s="91"/>
      <c r="P38" s="312" t="s">
        <v>353</v>
      </c>
      <c r="Q38" s="215"/>
      <c r="R38" s="241"/>
      <c r="S38" s="91"/>
      <c r="T38" s="108">
        <v>80</v>
      </c>
    </row>
    <row r="39" spans="1:20" ht="18.95" customHeight="1" thickBot="1" x14ac:dyDescent="0.35">
      <c r="A39" s="269"/>
      <c r="B39" s="244"/>
      <c r="C39" s="244"/>
      <c r="D39" s="244"/>
      <c r="E39" s="244"/>
      <c r="F39" s="244"/>
      <c r="G39" s="258"/>
      <c r="H39" s="102" t="s">
        <v>340</v>
      </c>
      <c r="I39" s="91"/>
      <c r="J39" s="87">
        <v>144</v>
      </c>
      <c r="K39" s="269"/>
      <c r="L39" s="214" t="s">
        <v>354</v>
      </c>
      <c r="M39" s="215"/>
      <c r="N39" s="241"/>
      <c r="O39" s="158"/>
      <c r="P39" s="303" t="s">
        <v>355</v>
      </c>
      <c r="Q39" s="263"/>
      <c r="R39" s="304"/>
      <c r="S39" s="158"/>
      <c r="T39" s="108">
        <v>80</v>
      </c>
    </row>
    <row r="40" spans="1:20" ht="18.95" customHeight="1" x14ac:dyDescent="0.3">
      <c r="A40" s="269"/>
      <c r="B40" s="270" t="s">
        <v>42</v>
      </c>
      <c r="C40" s="271"/>
      <c r="D40" s="271"/>
      <c r="E40" s="84" t="s">
        <v>4</v>
      </c>
      <c r="F40" s="85" t="s">
        <v>18</v>
      </c>
      <c r="G40" s="258"/>
      <c r="H40" s="102" t="s">
        <v>483</v>
      </c>
      <c r="I40" s="91"/>
      <c r="J40" s="87">
        <v>166</v>
      </c>
      <c r="K40" s="269"/>
      <c r="L40" s="235" t="s">
        <v>370</v>
      </c>
      <c r="M40" s="236"/>
      <c r="N40" s="236"/>
      <c r="O40" s="236"/>
      <c r="P40" s="236"/>
      <c r="Q40" s="236"/>
      <c r="R40" s="237"/>
      <c r="S40" s="158"/>
      <c r="T40" s="186">
        <v>80</v>
      </c>
    </row>
    <row r="41" spans="1:20" ht="18.95" customHeight="1" x14ac:dyDescent="0.3">
      <c r="A41" s="269"/>
      <c r="B41" s="243" t="s">
        <v>330</v>
      </c>
      <c r="C41" s="215"/>
      <c r="D41" s="241"/>
      <c r="E41" s="91"/>
      <c r="F41" s="87">
        <v>78</v>
      </c>
      <c r="G41" s="258"/>
      <c r="H41" s="102" t="s">
        <v>50</v>
      </c>
      <c r="I41" s="91"/>
      <c r="J41" s="87">
        <v>142</v>
      </c>
      <c r="K41" s="269"/>
      <c r="L41" s="238" t="s">
        <v>70</v>
      </c>
      <c r="M41" s="239"/>
      <c r="N41" s="239"/>
      <c r="O41" s="239"/>
      <c r="P41" s="239"/>
      <c r="Q41" s="239"/>
      <c r="R41" s="240"/>
      <c r="S41" s="138"/>
      <c r="T41" s="185">
        <v>65</v>
      </c>
    </row>
    <row r="42" spans="1:20" ht="18.95" customHeight="1" x14ac:dyDescent="0.3">
      <c r="A42" s="269"/>
      <c r="B42" s="243" t="s">
        <v>32</v>
      </c>
      <c r="C42" s="215"/>
      <c r="D42" s="241"/>
      <c r="E42" s="91"/>
      <c r="F42" s="87">
        <v>98</v>
      </c>
      <c r="G42" s="258"/>
      <c r="H42" s="102" t="s">
        <v>49</v>
      </c>
      <c r="I42" s="91"/>
      <c r="J42" s="87">
        <v>136</v>
      </c>
      <c r="K42" s="269"/>
      <c r="L42" s="214" t="s">
        <v>72</v>
      </c>
      <c r="M42" s="215"/>
      <c r="N42" s="215"/>
      <c r="O42" s="215"/>
      <c r="P42" s="215"/>
      <c r="Q42" s="215"/>
      <c r="R42" s="241"/>
      <c r="S42" s="91"/>
      <c r="T42" s="108">
        <v>83</v>
      </c>
    </row>
    <row r="43" spans="1:20" ht="18.95" customHeight="1" thickBot="1" x14ac:dyDescent="0.35">
      <c r="A43" s="269"/>
      <c r="B43" s="243" t="s">
        <v>331</v>
      </c>
      <c r="C43" s="215"/>
      <c r="D43" s="241"/>
      <c r="E43" s="91"/>
      <c r="F43" s="87">
        <v>140</v>
      </c>
      <c r="G43" s="258"/>
      <c r="H43" s="103" t="s">
        <v>342</v>
      </c>
      <c r="I43" s="92"/>
      <c r="J43" s="88">
        <v>144</v>
      </c>
      <c r="K43" s="269"/>
      <c r="L43" s="235" t="s">
        <v>74</v>
      </c>
      <c r="M43" s="236"/>
      <c r="N43" s="236"/>
      <c r="O43" s="236"/>
      <c r="P43" s="236"/>
      <c r="Q43" s="236"/>
      <c r="R43" s="237"/>
      <c r="S43" s="93"/>
      <c r="T43" s="127">
        <v>88</v>
      </c>
    </row>
    <row r="44" spans="1:20" ht="18.95" customHeight="1" thickBot="1" x14ac:dyDescent="0.35">
      <c r="A44" s="269"/>
      <c r="B44" s="243" t="s">
        <v>332</v>
      </c>
      <c r="C44" s="215"/>
      <c r="D44" s="241"/>
      <c r="E44" s="91"/>
      <c r="F44" s="87">
        <v>82</v>
      </c>
      <c r="G44" s="258"/>
      <c r="H44" s="300"/>
      <c r="I44" s="300"/>
      <c r="J44" s="300"/>
      <c r="K44" s="269"/>
      <c r="L44" s="305" t="s">
        <v>474</v>
      </c>
      <c r="M44" s="306"/>
      <c r="N44" s="306"/>
      <c r="O44" s="306"/>
      <c r="P44" s="306"/>
      <c r="Q44" s="306"/>
      <c r="R44" s="306"/>
      <c r="S44" s="306"/>
      <c r="T44" s="307"/>
    </row>
    <row r="45" spans="1:20" ht="18.75" customHeight="1" x14ac:dyDescent="0.3">
      <c r="A45" s="269"/>
      <c r="B45" s="243" t="s">
        <v>28</v>
      </c>
      <c r="C45" s="215"/>
      <c r="D45" s="241"/>
      <c r="E45" s="91"/>
      <c r="F45" s="87">
        <v>72</v>
      </c>
      <c r="G45" s="258"/>
      <c r="H45" s="82" t="s">
        <v>51</v>
      </c>
      <c r="I45" s="84" t="s">
        <v>4</v>
      </c>
      <c r="J45" s="85" t="s">
        <v>18</v>
      </c>
      <c r="K45" s="269"/>
      <c r="L45" s="214" t="s">
        <v>356</v>
      </c>
      <c r="M45" s="215"/>
      <c r="N45" s="216"/>
      <c r="O45" s="91"/>
      <c r="P45" s="261" t="s">
        <v>359</v>
      </c>
      <c r="Q45" s="215"/>
      <c r="R45" s="241"/>
      <c r="S45" s="91"/>
      <c r="T45" s="108">
        <v>12</v>
      </c>
    </row>
    <row r="46" spans="1:20" ht="18.75" customHeight="1" x14ac:dyDescent="0.3">
      <c r="A46" s="269"/>
      <c r="B46" s="243" t="s">
        <v>365</v>
      </c>
      <c r="C46" s="215"/>
      <c r="D46" s="241"/>
      <c r="E46" s="91"/>
      <c r="F46" s="87">
        <v>122</v>
      </c>
      <c r="G46" s="258"/>
      <c r="H46" s="104" t="s">
        <v>104</v>
      </c>
      <c r="I46" s="91"/>
      <c r="J46" s="87">
        <v>122</v>
      </c>
      <c r="K46" s="269"/>
      <c r="L46" s="262" t="s">
        <v>358</v>
      </c>
      <c r="M46" s="263"/>
      <c r="N46" s="263"/>
      <c r="O46" s="158"/>
      <c r="P46" s="215" t="s">
        <v>357</v>
      </c>
      <c r="Q46" s="215"/>
      <c r="R46" s="216"/>
      <c r="S46" s="158"/>
      <c r="T46" s="108">
        <v>12</v>
      </c>
    </row>
    <row r="47" spans="1:20" ht="18.75" x14ac:dyDescent="0.3">
      <c r="A47" s="269"/>
      <c r="B47" s="243" t="s">
        <v>29</v>
      </c>
      <c r="C47" s="215"/>
      <c r="D47" s="241"/>
      <c r="E47" s="91"/>
      <c r="F47" s="87">
        <v>132</v>
      </c>
      <c r="G47" s="258"/>
      <c r="H47" s="102" t="s">
        <v>343</v>
      </c>
      <c r="I47" s="91"/>
      <c r="J47" s="87">
        <v>138</v>
      </c>
      <c r="K47" s="269"/>
      <c r="L47" s="235" t="s">
        <v>363</v>
      </c>
      <c r="M47" s="236"/>
      <c r="N47" s="236"/>
      <c r="O47" s="236"/>
      <c r="P47" s="236"/>
      <c r="Q47" s="236"/>
      <c r="R47" s="237"/>
      <c r="S47" s="158"/>
      <c r="T47" s="186">
        <v>12</v>
      </c>
    </row>
    <row r="48" spans="1:20" ht="18.95" customHeight="1" x14ac:dyDescent="0.3">
      <c r="A48" s="269"/>
      <c r="B48" s="243" t="s">
        <v>31</v>
      </c>
      <c r="C48" s="215"/>
      <c r="D48" s="241"/>
      <c r="E48" s="91"/>
      <c r="F48" s="87">
        <v>82</v>
      </c>
      <c r="G48" s="258"/>
      <c r="H48" s="102" t="s">
        <v>344</v>
      </c>
      <c r="I48" s="91"/>
      <c r="J48" s="87">
        <v>121</v>
      </c>
      <c r="K48" s="269"/>
      <c r="L48" s="238" t="s">
        <v>106</v>
      </c>
      <c r="M48" s="239"/>
      <c r="N48" s="239"/>
      <c r="O48" s="239"/>
      <c r="P48" s="239"/>
      <c r="Q48" s="239"/>
      <c r="R48" s="240"/>
      <c r="S48" s="138"/>
      <c r="T48" s="185">
        <v>52</v>
      </c>
    </row>
    <row r="49" spans="1:37" ht="18.95" customHeight="1" x14ac:dyDescent="0.3">
      <c r="A49" s="269"/>
      <c r="B49" s="243" t="s">
        <v>103</v>
      </c>
      <c r="C49" s="215"/>
      <c r="D49" s="241"/>
      <c r="E49" s="91"/>
      <c r="F49" s="87">
        <v>22</v>
      </c>
      <c r="G49" s="258"/>
      <c r="H49" s="102" t="s">
        <v>345</v>
      </c>
      <c r="I49" s="91"/>
      <c r="J49" s="87">
        <v>135</v>
      </c>
      <c r="K49" s="269"/>
      <c r="L49" s="214" t="s">
        <v>77</v>
      </c>
      <c r="M49" s="215"/>
      <c r="N49" s="215"/>
      <c r="O49" s="215"/>
      <c r="P49" s="215"/>
      <c r="Q49" s="215"/>
      <c r="R49" s="241"/>
      <c r="S49" s="91"/>
      <c r="T49" s="108">
        <v>65</v>
      </c>
    </row>
    <row r="50" spans="1:37" ht="18.95" customHeight="1" x14ac:dyDescent="0.3">
      <c r="A50" s="269"/>
      <c r="B50" s="243" t="s">
        <v>33</v>
      </c>
      <c r="C50" s="215"/>
      <c r="D50" s="241"/>
      <c r="E50" s="91"/>
      <c r="F50" s="87">
        <v>100</v>
      </c>
      <c r="G50" s="258"/>
      <c r="H50" s="102" t="s">
        <v>53</v>
      </c>
      <c r="I50" s="91"/>
      <c r="J50" s="87">
        <v>135</v>
      </c>
      <c r="K50" s="269"/>
      <c r="L50" s="214" t="s">
        <v>71</v>
      </c>
      <c r="M50" s="215"/>
      <c r="N50" s="215"/>
      <c r="O50" s="215"/>
      <c r="P50" s="215"/>
      <c r="Q50" s="215"/>
      <c r="R50" s="241"/>
      <c r="S50" s="91"/>
      <c r="T50" s="108">
        <v>65</v>
      </c>
    </row>
    <row r="51" spans="1:37" ht="18.95" customHeight="1" x14ac:dyDescent="0.3">
      <c r="A51" s="269"/>
      <c r="B51" s="243" t="s">
        <v>30</v>
      </c>
      <c r="C51" s="215"/>
      <c r="D51" s="241"/>
      <c r="E51" s="91"/>
      <c r="F51" s="87">
        <v>60</v>
      </c>
      <c r="G51" s="258"/>
      <c r="H51" s="102" t="s">
        <v>467</v>
      </c>
      <c r="I51" s="91"/>
      <c r="J51" s="87">
        <v>136</v>
      </c>
      <c r="K51" s="269"/>
      <c r="L51" s="214" t="s">
        <v>73</v>
      </c>
      <c r="M51" s="215"/>
      <c r="N51" s="215"/>
      <c r="O51" s="215"/>
      <c r="P51" s="215"/>
      <c r="Q51" s="215"/>
      <c r="R51" s="241"/>
      <c r="S51" s="91"/>
      <c r="T51" s="108">
        <v>75</v>
      </c>
    </row>
    <row r="52" spans="1:37" ht="18.95" customHeight="1" thickBot="1" x14ac:dyDescent="0.35">
      <c r="A52" s="269"/>
      <c r="B52" s="243" t="s">
        <v>333</v>
      </c>
      <c r="C52" s="215"/>
      <c r="D52" s="241"/>
      <c r="E52" s="91"/>
      <c r="F52" s="87">
        <v>55</v>
      </c>
      <c r="G52" s="258"/>
      <c r="H52" s="103" t="s">
        <v>52</v>
      </c>
      <c r="I52" s="92"/>
      <c r="J52" s="88">
        <v>115</v>
      </c>
      <c r="K52" s="269"/>
      <c r="L52" s="308" t="s">
        <v>75</v>
      </c>
      <c r="M52" s="309"/>
      <c r="N52" s="309"/>
      <c r="O52" s="309"/>
      <c r="P52" s="309"/>
      <c r="Q52" s="309"/>
      <c r="R52" s="310"/>
      <c r="S52" s="94"/>
      <c r="T52" s="109">
        <v>96</v>
      </c>
    </row>
    <row r="53" spans="1:37" ht="18.95" customHeight="1" thickBot="1" x14ac:dyDescent="0.35">
      <c r="A53" s="269"/>
      <c r="B53" s="245" t="s">
        <v>366</v>
      </c>
      <c r="C53" s="246"/>
      <c r="D53" s="247"/>
      <c r="E53" s="92"/>
      <c r="F53" s="88">
        <v>55</v>
      </c>
      <c r="G53" s="258"/>
      <c r="H53" s="301"/>
      <c r="I53" s="301"/>
      <c r="J53" s="301"/>
      <c r="K53" s="269"/>
      <c r="L53" s="260" t="s">
        <v>293</v>
      </c>
      <c r="M53" s="260"/>
      <c r="N53" s="260"/>
      <c r="O53" s="260"/>
      <c r="P53" s="260"/>
      <c r="Q53" s="260"/>
      <c r="R53" s="260"/>
      <c r="S53" s="260"/>
      <c r="T53" s="260"/>
    </row>
    <row r="54" spans="1:37" ht="18.95" customHeight="1" thickBot="1" x14ac:dyDescent="0.35">
      <c r="A54" s="269"/>
      <c r="B54" s="244"/>
      <c r="C54" s="244"/>
      <c r="D54" s="244"/>
      <c r="E54" s="244"/>
      <c r="F54" s="244"/>
      <c r="G54" s="258"/>
      <c r="H54" s="82" t="s">
        <v>54</v>
      </c>
      <c r="I54" s="83" t="s">
        <v>4</v>
      </c>
      <c r="J54" s="85" t="s">
        <v>18</v>
      </c>
      <c r="K54" s="269"/>
      <c r="L54" s="233"/>
      <c r="M54" s="233"/>
      <c r="N54" s="233"/>
      <c r="O54" s="233"/>
      <c r="P54" s="233"/>
      <c r="Q54" s="233"/>
      <c r="R54" s="233"/>
      <c r="S54" s="233"/>
      <c r="T54" s="233"/>
    </row>
    <row r="55" spans="1:37" ht="18.95" customHeight="1" x14ac:dyDescent="0.3">
      <c r="A55" s="269"/>
      <c r="B55" s="264" t="s">
        <v>43</v>
      </c>
      <c r="C55" s="265"/>
      <c r="D55" s="265"/>
      <c r="E55" s="118" t="s">
        <v>4</v>
      </c>
      <c r="F55" s="107" t="s">
        <v>18</v>
      </c>
      <c r="G55" s="258"/>
      <c r="H55" s="150" t="s">
        <v>348</v>
      </c>
      <c r="I55" s="91"/>
      <c r="J55" s="87">
        <v>176</v>
      </c>
      <c r="K55" s="269"/>
      <c r="L55" s="233"/>
      <c r="M55" s="233"/>
      <c r="N55" s="233"/>
      <c r="O55" s="233"/>
      <c r="P55" s="233"/>
      <c r="Q55" s="233"/>
      <c r="R55" s="233"/>
      <c r="S55" s="233"/>
      <c r="T55" s="233"/>
    </row>
    <row r="56" spans="1:37" ht="18.95" customHeight="1" x14ac:dyDescent="0.3">
      <c r="A56" s="269"/>
      <c r="B56" s="214" t="s">
        <v>334</v>
      </c>
      <c r="C56" s="215"/>
      <c r="D56" s="215"/>
      <c r="E56" s="190"/>
      <c r="F56" s="191">
        <v>110</v>
      </c>
      <c r="G56" s="258"/>
      <c r="H56" s="150" t="s">
        <v>56</v>
      </c>
      <c r="I56" s="91"/>
      <c r="J56" s="87">
        <v>142</v>
      </c>
      <c r="K56" s="269"/>
      <c r="L56" s="233"/>
      <c r="M56" s="233"/>
      <c r="N56" s="233"/>
      <c r="O56" s="233"/>
      <c r="P56" s="233"/>
      <c r="Q56" s="233"/>
      <c r="R56" s="233"/>
      <c r="S56" s="233"/>
      <c r="T56" s="233"/>
      <c r="AG56" s="79"/>
      <c r="AH56" s="268"/>
      <c r="AI56" s="268"/>
      <c r="AJ56" s="268"/>
      <c r="AK56" s="79"/>
    </row>
    <row r="57" spans="1:37" ht="18.95" customHeight="1" x14ac:dyDescent="0.3">
      <c r="A57" s="269"/>
      <c r="B57" s="214" t="s">
        <v>35</v>
      </c>
      <c r="C57" s="215"/>
      <c r="D57" s="215"/>
      <c r="E57" s="190"/>
      <c r="F57" s="191">
        <v>148</v>
      </c>
      <c r="G57" s="258"/>
      <c r="H57" s="150" t="s">
        <v>346</v>
      </c>
      <c r="I57" s="91"/>
      <c r="J57" s="87">
        <v>120</v>
      </c>
      <c r="K57" s="269"/>
      <c r="L57" s="233"/>
      <c r="M57" s="233"/>
      <c r="N57" s="233"/>
      <c r="O57" s="233"/>
      <c r="P57" s="233"/>
      <c r="Q57" s="233"/>
      <c r="R57" s="233"/>
      <c r="S57" s="233"/>
      <c r="T57" s="233"/>
      <c r="AG57" s="79"/>
      <c r="AH57" s="79"/>
      <c r="AI57" s="79"/>
      <c r="AJ57" s="79"/>
      <c r="AK57" s="79"/>
    </row>
    <row r="58" spans="1:37" ht="18.95" customHeight="1" thickBot="1" x14ac:dyDescent="0.35">
      <c r="A58" s="269"/>
      <c r="B58" s="214" t="s">
        <v>36</v>
      </c>
      <c r="C58" s="215"/>
      <c r="D58" s="215"/>
      <c r="E58" s="190"/>
      <c r="F58" s="191">
        <v>160</v>
      </c>
      <c r="G58" s="258"/>
      <c r="H58" s="151" t="s">
        <v>55</v>
      </c>
      <c r="I58" s="92"/>
      <c r="J58" s="88">
        <v>142</v>
      </c>
      <c r="K58" s="269"/>
      <c r="L58" s="233"/>
      <c r="M58" s="233"/>
      <c r="N58" s="233"/>
      <c r="O58" s="233"/>
      <c r="P58" s="233"/>
      <c r="Q58" s="233"/>
      <c r="R58" s="233"/>
      <c r="S58" s="233"/>
      <c r="T58" s="233"/>
      <c r="AG58" s="79"/>
      <c r="AH58" s="79"/>
      <c r="AI58" s="79"/>
      <c r="AJ58" s="79"/>
      <c r="AK58" s="79"/>
    </row>
    <row r="59" spans="1:37" ht="18.95" customHeight="1" thickBot="1" x14ac:dyDescent="0.35">
      <c r="A59" s="269"/>
      <c r="B59" s="214" t="s">
        <v>34</v>
      </c>
      <c r="C59" s="215"/>
      <c r="D59" s="215"/>
      <c r="E59" s="190"/>
      <c r="F59" s="191">
        <v>115</v>
      </c>
      <c r="G59" s="258"/>
      <c r="H59" s="302"/>
      <c r="I59" s="302"/>
      <c r="J59" s="302"/>
      <c r="K59" s="269"/>
      <c r="L59" s="231" t="s">
        <v>85</v>
      </c>
      <c r="M59" s="231"/>
      <c r="N59" s="231"/>
      <c r="O59" s="231"/>
      <c r="P59" s="231"/>
      <c r="Q59" s="231"/>
      <c r="R59" s="231"/>
      <c r="S59" s="231"/>
      <c r="T59" s="231"/>
    </row>
    <row r="60" spans="1:37" ht="18.95" customHeight="1" x14ac:dyDescent="0.3">
      <c r="A60" s="269"/>
      <c r="B60" s="214" t="s">
        <v>37</v>
      </c>
      <c r="C60" s="215"/>
      <c r="D60" s="215"/>
      <c r="E60" s="215"/>
      <c r="F60" s="290"/>
      <c r="G60" s="258"/>
      <c r="H60" s="82" t="s">
        <v>57</v>
      </c>
      <c r="I60" s="83" t="s">
        <v>4</v>
      </c>
      <c r="J60" s="85" t="s">
        <v>18</v>
      </c>
      <c r="K60" s="269"/>
      <c r="L60" s="231"/>
      <c r="M60" s="231"/>
      <c r="N60" s="231"/>
      <c r="O60" s="231"/>
      <c r="P60" s="231"/>
      <c r="Q60" s="231"/>
      <c r="R60" s="231"/>
      <c r="S60" s="231"/>
      <c r="T60" s="231"/>
    </row>
    <row r="61" spans="1:37" ht="18.95" customHeight="1" x14ac:dyDescent="0.3">
      <c r="A61" s="269"/>
      <c r="B61" s="214" t="s">
        <v>38</v>
      </c>
      <c r="C61" s="215"/>
      <c r="D61" s="215"/>
      <c r="E61" s="113"/>
      <c r="F61" s="123">
        <v>99</v>
      </c>
      <c r="G61" s="258"/>
      <c r="H61" s="150" t="s">
        <v>91</v>
      </c>
      <c r="I61" s="91"/>
      <c r="J61" s="87">
        <v>240</v>
      </c>
      <c r="K61" s="269"/>
      <c r="L61" s="232" t="s">
        <v>83</v>
      </c>
      <c r="M61" s="232"/>
      <c r="N61" s="232"/>
      <c r="O61" s="232"/>
      <c r="P61" s="232"/>
      <c r="Q61" s="232"/>
      <c r="R61" s="232"/>
      <c r="S61" s="232"/>
      <c r="T61" s="232"/>
    </row>
    <row r="62" spans="1:37" ht="18.95" customHeight="1" x14ac:dyDescent="0.3">
      <c r="A62" s="269"/>
      <c r="B62" s="214" t="s">
        <v>335</v>
      </c>
      <c r="C62" s="215"/>
      <c r="D62" s="215"/>
      <c r="E62" s="113"/>
      <c r="F62" s="123">
        <v>99</v>
      </c>
      <c r="G62" s="258"/>
      <c r="H62" s="150" t="s">
        <v>367</v>
      </c>
      <c r="I62" s="91"/>
      <c r="J62" s="87">
        <v>168</v>
      </c>
      <c r="K62" s="269"/>
      <c r="L62" s="232" t="s">
        <v>84</v>
      </c>
      <c r="M62" s="232"/>
      <c r="N62" s="232"/>
      <c r="O62" s="232"/>
      <c r="P62" s="232"/>
      <c r="Q62" s="232"/>
      <c r="R62" s="232"/>
      <c r="S62" s="232"/>
      <c r="T62" s="232"/>
    </row>
    <row r="63" spans="1:37" ht="18.95" customHeight="1" x14ac:dyDescent="0.3">
      <c r="A63" s="269"/>
      <c r="B63" s="214" t="s">
        <v>336</v>
      </c>
      <c r="C63" s="215"/>
      <c r="D63" s="215"/>
      <c r="E63" s="113"/>
      <c r="F63" s="123">
        <v>99</v>
      </c>
      <c r="G63" s="258"/>
      <c r="H63" s="150" t="s">
        <v>349</v>
      </c>
      <c r="I63" s="91"/>
      <c r="J63" s="87">
        <v>450</v>
      </c>
      <c r="K63" s="269"/>
      <c r="L63" s="232" t="s">
        <v>86</v>
      </c>
      <c r="M63" s="232"/>
      <c r="N63" s="232"/>
      <c r="O63" s="232"/>
      <c r="P63" s="232"/>
      <c r="Q63" s="232"/>
      <c r="R63" s="232"/>
      <c r="S63" s="232"/>
      <c r="T63" s="232"/>
    </row>
    <row r="64" spans="1:37" ht="18.95" customHeight="1" x14ac:dyDescent="0.3">
      <c r="A64" s="269"/>
      <c r="B64" s="214" t="s">
        <v>94</v>
      </c>
      <c r="C64" s="215"/>
      <c r="D64" s="215"/>
      <c r="E64" s="113"/>
      <c r="F64" s="123">
        <v>99</v>
      </c>
      <c r="G64" s="258"/>
      <c r="H64" s="150" t="s">
        <v>59</v>
      </c>
      <c r="I64" s="91"/>
      <c r="J64" s="87">
        <v>325</v>
      </c>
      <c r="K64" s="269"/>
      <c r="L64" s="272"/>
      <c r="M64" s="272"/>
      <c r="N64" s="272"/>
      <c r="O64" s="272"/>
      <c r="P64" s="272"/>
      <c r="Q64" s="272"/>
      <c r="R64" s="272"/>
      <c r="S64" s="272"/>
      <c r="T64" s="272"/>
    </row>
    <row r="65" spans="1:235" ht="18.95" customHeight="1" thickBot="1" x14ac:dyDescent="0.35">
      <c r="A65" s="269"/>
      <c r="B65" s="308" t="s">
        <v>337</v>
      </c>
      <c r="C65" s="309"/>
      <c r="D65" s="309"/>
      <c r="E65" s="114"/>
      <c r="F65" s="124">
        <v>110</v>
      </c>
      <c r="G65" s="258"/>
      <c r="H65" s="151" t="s">
        <v>58</v>
      </c>
      <c r="I65" s="92"/>
      <c r="J65" s="88">
        <v>240</v>
      </c>
      <c r="K65" s="269"/>
      <c r="L65" s="314" t="s">
        <v>369</v>
      </c>
      <c r="M65" s="314"/>
      <c r="N65" s="314"/>
      <c r="O65" s="314"/>
      <c r="P65" s="314"/>
      <c r="Q65" s="314"/>
      <c r="R65" s="314"/>
      <c r="S65" s="314"/>
      <c r="T65" s="314"/>
    </row>
    <row r="66" spans="1:235" ht="18.95" customHeight="1" x14ac:dyDescent="0.25">
      <c r="A66" s="272"/>
      <c r="B66" s="272"/>
      <c r="C66" s="272"/>
      <c r="D66" s="272"/>
      <c r="E66" s="272"/>
      <c r="F66" s="272"/>
      <c r="G66" s="272"/>
      <c r="H66" s="272"/>
      <c r="I66" s="272"/>
      <c r="J66" s="272"/>
      <c r="K66" s="272"/>
      <c r="L66" s="314"/>
      <c r="M66" s="314"/>
      <c r="N66" s="314"/>
      <c r="O66" s="314"/>
      <c r="P66" s="314"/>
      <c r="Q66" s="314"/>
      <c r="R66" s="314"/>
      <c r="S66" s="314"/>
      <c r="T66" s="314"/>
    </row>
    <row r="67" spans="1:235" ht="18.95" customHeight="1" thickBot="1" x14ac:dyDescent="0.3">
      <c r="A67" s="272"/>
      <c r="B67" s="272"/>
      <c r="C67" s="272"/>
      <c r="D67" s="272"/>
      <c r="E67" s="272"/>
      <c r="F67" s="272"/>
      <c r="G67" s="272"/>
      <c r="H67" s="272"/>
      <c r="I67" s="272"/>
      <c r="J67" s="272"/>
      <c r="K67" s="272"/>
      <c r="L67" s="272"/>
      <c r="M67" s="272"/>
      <c r="N67" s="272"/>
      <c r="O67" s="272"/>
      <c r="P67" s="272"/>
      <c r="Q67" s="272"/>
      <c r="R67" s="272"/>
      <c r="S67" s="272"/>
      <c r="T67" s="272"/>
    </row>
    <row r="68" spans="1:235" ht="18.95" customHeight="1" thickTop="1" x14ac:dyDescent="0.25">
      <c r="A68" s="217"/>
      <c r="B68" s="221" t="s">
        <v>320</v>
      </c>
      <c r="C68" s="222"/>
      <c r="D68" s="222"/>
      <c r="E68" s="222"/>
      <c r="F68" s="291"/>
      <c r="G68" s="217"/>
      <c r="H68" s="228" t="s">
        <v>90</v>
      </c>
      <c r="I68" s="229"/>
      <c r="J68" s="313"/>
      <c r="K68" s="217"/>
      <c r="L68" s="226" t="s">
        <v>466</v>
      </c>
      <c r="M68" s="227"/>
      <c r="N68" s="227"/>
      <c r="O68" s="227"/>
      <c r="P68" s="227"/>
      <c r="Q68" s="227"/>
      <c r="R68" s="225">
        <v>0</v>
      </c>
      <c r="S68" s="225"/>
      <c r="T68" s="225"/>
    </row>
    <row r="69" spans="1:235" ht="18.95" customHeight="1" thickBot="1" x14ac:dyDescent="0.3">
      <c r="A69" s="218"/>
      <c r="B69" s="221" t="s">
        <v>321</v>
      </c>
      <c r="C69" s="222"/>
      <c r="D69" s="223"/>
      <c r="E69" s="223"/>
      <c r="F69" s="291"/>
      <c r="G69" s="218"/>
      <c r="H69" s="228"/>
      <c r="I69" s="229"/>
      <c r="J69" s="313"/>
      <c r="K69" s="218"/>
      <c r="L69" s="226"/>
      <c r="M69" s="227"/>
      <c r="N69" s="227"/>
      <c r="O69" s="227"/>
      <c r="P69" s="227"/>
      <c r="Q69" s="227"/>
      <c r="R69" s="230">
        <v>0</v>
      </c>
      <c r="S69" s="230"/>
      <c r="T69" s="230"/>
    </row>
    <row r="70" spans="1:235" ht="8.25" customHeight="1" thickTop="1" x14ac:dyDescent="0.25">
      <c r="A70" s="311"/>
      <c r="B70" s="311"/>
      <c r="C70" s="311"/>
      <c r="D70" s="311"/>
      <c r="E70" s="311"/>
      <c r="F70" s="311"/>
      <c r="G70" s="311"/>
      <c r="H70" s="311"/>
      <c r="I70" s="311"/>
      <c r="J70" s="311"/>
      <c r="K70" s="311"/>
      <c r="L70" s="311"/>
      <c r="M70" s="311"/>
      <c r="N70" s="311"/>
      <c r="O70" s="311"/>
      <c r="P70" s="311"/>
      <c r="Q70" s="311"/>
      <c r="R70" s="311"/>
      <c r="S70" s="311"/>
      <c r="T70" s="311"/>
    </row>
    <row r="71" spans="1:235" s="95" customFormat="1" ht="18.95" customHeight="1" x14ac:dyDescent="0.3">
      <c r="A71" s="219" t="s">
        <v>87</v>
      </c>
      <c r="B71" s="219"/>
      <c r="C71" s="219"/>
      <c r="D71" s="219"/>
      <c r="E71" s="219"/>
      <c r="F71" s="219"/>
      <c r="G71" s="219"/>
      <c r="H71" s="219"/>
      <c r="I71" s="219"/>
      <c r="J71" s="219"/>
      <c r="K71" s="219"/>
      <c r="L71" s="219"/>
      <c r="M71" s="219"/>
      <c r="N71" s="219"/>
      <c r="O71" s="219"/>
      <c r="P71" s="219"/>
      <c r="Q71" s="219"/>
      <c r="R71" s="242"/>
      <c r="S71" s="242"/>
      <c r="T71" s="242"/>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1"/>
      <c r="FF71" s="101"/>
      <c r="FG71" s="101"/>
      <c r="FH71" s="101"/>
      <c r="FI71" s="101"/>
      <c r="FJ71" s="101"/>
      <c r="FK71" s="101"/>
      <c r="FL71" s="101"/>
      <c r="FM71" s="101"/>
      <c r="FN71" s="101"/>
      <c r="FO71" s="101"/>
      <c r="FP71" s="101"/>
      <c r="FQ71" s="101"/>
      <c r="FR71" s="101"/>
      <c r="FS71" s="101"/>
      <c r="FT71" s="101"/>
      <c r="FU71" s="101"/>
      <c r="FV71" s="101"/>
      <c r="FW71" s="101"/>
      <c r="FX71" s="101"/>
      <c r="FY71" s="101"/>
      <c r="FZ71" s="101"/>
      <c r="GA71" s="101"/>
      <c r="GB71" s="101"/>
      <c r="GC71" s="101"/>
      <c r="GD71" s="101"/>
      <c r="GE71" s="101"/>
      <c r="GF71" s="101"/>
      <c r="GG71" s="101"/>
      <c r="GH71" s="101"/>
      <c r="GI71" s="101"/>
      <c r="GJ71" s="101"/>
      <c r="GK71" s="101"/>
      <c r="GL71" s="101"/>
      <c r="GM71" s="101"/>
      <c r="GN71" s="101"/>
      <c r="GO71" s="101"/>
      <c r="GP71" s="101"/>
      <c r="GQ71" s="101"/>
      <c r="GR71" s="101"/>
      <c r="GS71" s="101"/>
      <c r="GT71" s="101"/>
      <c r="GU71" s="101"/>
      <c r="GV71" s="101"/>
      <c r="GW71" s="101"/>
      <c r="GX71" s="101"/>
      <c r="GY71" s="101"/>
      <c r="GZ71" s="101"/>
      <c r="HA71" s="101"/>
      <c r="HB71" s="101"/>
      <c r="HC71" s="101"/>
      <c r="HD71" s="101"/>
      <c r="HE71" s="101"/>
      <c r="HF71" s="101"/>
      <c r="HG71" s="101"/>
      <c r="HH71" s="101"/>
      <c r="HI71" s="101"/>
      <c r="HJ71" s="101"/>
      <c r="HK71" s="101"/>
      <c r="HL71" s="101"/>
      <c r="HM71" s="101"/>
      <c r="HN71" s="101"/>
      <c r="HO71" s="101"/>
      <c r="HP71" s="101"/>
      <c r="HQ71" s="101"/>
      <c r="HR71" s="101"/>
      <c r="HS71" s="101"/>
      <c r="HT71" s="101"/>
      <c r="HU71" s="101"/>
      <c r="HV71" s="101"/>
      <c r="HW71" s="101"/>
      <c r="HX71" s="101"/>
      <c r="HY71" s="101"/>
      <c r="HZ71" s="101"/>
      <c r="IA71" s="101"/>
    </row>
    <row r="72" spans="1:235" s="95" customFormat="1" ht="18.95" customHeight="1" x14ac:dyDescent="0.3">
      <c r="A72" s="219" t="s">
        <v>364</v>
      </c>
      <c r="B72" s="219"/>
      <c r="C72" s="219"/>
      <c r="D72" s="219"/>
      <c r="E72" s="219"/>
      <c r="F72" s="219"/>
      <c r="G72" s="219"/>
      <c r="H72" s="219"/>
      <c r="I72" s="219"/>
      <c r="J72" s="219"/>
      <c r="K72" s="219"/>
      <c r="L72" s="219"/>
      <c r="M72" s="219"/>
      <c r="N72" s="219"/>
      <c r="O72" s="219"/>
      <c r="P72" s="224" t="s">
        <v>281</v>
      </c>
      <c r="Q72" s="224"/>
      <c r="R72" s="212">
        <f>D132</f>
        <v>0</v>
      </c>
      <c r="S72" s="213"/>
      <c r="T72" s="213"/>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1"/>
      <c r="FF72" s="101"/>
      <c r="FG72" s="101"/>
      <c r="FH72" s="101"/>
      <c r="FI72" s="101"/>
      <c r="FJ72" s="101"/>
      <c r="FK72" s="101"/>
      <c r="FL72" s="101"/>
      <c r="FM72" s="101"/>
      <c r="FN72" s="101"/>
      <c r="FO72" s="101"/>
      <c r="FP72" s="101"/>
      <c r="FQ72" s="101"/>
      <c r="FR72" s="101"/>
      <c r="FS72" s="101"/>
      <c r="FT72" s="101"/>
      <c r="FU72" s="101"/>
      <c r="FV72" s="101"/>
      <c r="FW72" s="101"/>
      <c r="FX72" s="101"/>
      <c r="FY72" s="101"/>
      <c r="FZ72" s="101"/>
      <c r="GA72" s="101"/>
      <c r="GB72" s="101"/>
      <c r="GC72" s="101"/>
      <c r="GD72" s="101"/>
      <c r="GE72" s="101"/>
      <c r="GF72" s="101"/>
      <c r="GG72" s="101"/>
      <c r="GH72" s="101"/>
      <c r="GI72" s="101"/>
      <c r="GJ72" s="101"/>
      <c r="GK72" s="101"/>
      <c r="GL72" s="101"/>
      <c r="GM72" s="101"/>
      <c r="GN72" s="101"/>
      <c r="GO72" s="101"/>
      <c r="GP72" s="101"/>
      <c r="GQ72" s="101"/>
      <c r="GR72" s="101"/>
      <c r="GS72" s="101"/>
      <c r="GT72" s="101"/>
      <c r="GU72" s="101"/>
      <c r="GV72" s="101"/>
      <c r="GW72" s="101"/>
      <c r="GX72" s="101"/>
      <c r="GY72" s="101"/>
      <c r="GZ72" s="101"/>
      <c r="HA72" s="101"/>
      <c r="HB72" s="101"/>
      <c r="HC72" s="101"/>
      <c r="HD72" s="101"/>
      <c r="HE72" s="101"/>
      <c r="HF72" s="101"/>
      <c r="HG72" s="101"/>
      <c r="HH72" s="101"/>
      <c r="HI72" s="101"/>
      <c r="HJ72" s="101"/>
      <c r="HK72" s="101"/>
      <c r="HL72" s="101"/>
      <c r="HM72" s="101"/>
      <c r="HN72" s="101"/>
      <c r="HO72" s="101"/>
      <c r="HP72" s="101"/>
      <c r="HQ72" s="101"/>
      <c r="HR72" s="101"/>
      <c r="HS72" s="101"/>
      <c r="HT72" s="101"/>
      <c r="HU72" s="101"/>
      <c r="HV72" s="101"/>
      <c r="HW72" s="101"/>
      <c r="HX72" s="101"/>
      <c r="HY72" s="101"/>
      <c r="HZ72" s="101"/>
      <c r="IA72" s="101"/>
    </row>
    <row r="73" spans="1:235" s="95" customFormat="1" ht="8.25" customHeight="1" x14ac:dyDescent="0.25">
      <c r="A73" s="234"/>
      <c r="B73" s="234"/>
      <c r="C73" s="234"/>
      <c r="D73" s="234"/>
      <c r="E73" s="234"/>
      <c r="F73" s="234"/>
      <c r="G73" s="234"/>
      <c r="H73" s="234"/>
      <c r="I73" s="234"/>
      <c r="J73" s="234"/>
      <c r="K73" s="234"/>
      <c r="L73" s="234"/>
      <c r="M73" s="234"/>
      <c r="N73" s="234"/>
      <c r="O73" s="234"/>
      <c r="P73" s="224"/>
      <c r="Q73" s="224"/>
      <c r="R73" s="213"/>
      <c r="S73" s="213"/>
      <c r="T73" s="213"/>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c r="EW73" s="101"/>
      <c r="EX73" s="101"/>
      <c r="EY73" s="101"/>
      <c r="EZ73" s="101"/>
      <c r="FA73" s="101"/>
      <c r="FB73" s="101"/>
      <c r="FC73" s="101"/>
      <c r="FD73" s="101"/>
      <c r="FE73" s="101"/>
      <c r="FF73" s="101"/>
      <c r="FG73" s="101"/>
      <c r="FH73" s="101"/>
      <c r="FI73" s="101"/>
      <c r="FJ73" s="101"/>
      <c r="FK73" s="101"/>
      <c r="FL73" s="101"/>
      <c r="FM73" s="101"/>
      <c r="FN73" s="101"/>
      <c r="FO73" s="101"/>
      <c r="FP73" s="101"/>
      <c r="FQ73" s="101"/>
      <c r="FR73" s="101"/>
      <c r="FS73" s="101"/>
      <c r="FT73" s="101"/>
      <c r="FU73" s="101"/>
      <c r="FV73" s="101"/>
      <c r="FW73" s="101"/>
      <c r="FX73" s="101"/>
      <c r="FY73" s="101"/>
      <c r="FZ73" s="101"/>
      <c r="GA73" s="101"/>
      <c r="GB73" s="101"/>
      <c r="GC73" s="101"/>
      <c r="GD73" s="101"/>
      <c r="GE73" s="101"/>
      <c r="GF73" s="101"/>
      <c r="GG73" s="101"/>
      <c r="GH73" s="101"/>
      <c r="GI73" s="101"/>
      <c r="GJ73" s="101"/>
      <c r="GK73" s="101"/>
      <c r="GL73" s="101"/>
      <c r="GM73" s="101"/>
      <c r="GN73" s="101"/>
      <c r="GO73" s="101"/>
      <c r="GP73" s="101"/>
      <c r="GQ73" s="101"/>
      <c r="GR73" s="101"/>
      <c r="GS73" s="101"/>
      <c r="GT73" s="101"/>
      <c r="GU73" s="101"/>
      <c r="GV73" s="101"/>
      <c r="GW73" s="101"/>
      <c r="GX73" s="101"/>
      <c r="GY73" s="101"/>
      <c r="GZ73" s="101"/>
      <c r="HA73" s="101"/>
      <c r="HB73" s="101"/>
      <c r="HC73" s="101"/>
      <c r="HD73" s="101"/>
      <c r="HE73" s="101"/>
      <c r="HF73" s="101"/>
      <c r="HG73" s="101"/>
      <c r="HH73" s="101"/>
      <c r="HI73" s="101"/>
      <c r="HJ73" s="101"/>
      <c r="HK73" s="101"/>
      <c r="HL73" s="101"/>
      <c r="HM73" s="101"/>
      <c r="HN73" s="101"/>
      <c r="HO73" s="101"/>
      <c r="HP73" s="101"/>
      <c r="HQ73" s="101"/>
      <c r="HR73" s="101"/>
      <c r="HS73" s="101"/>
      <c r="HT73" s="101"/>
      <c r="HU73" s="101"/>
      <c r="HV73" s="101"/>
      <c r="HW73" s="101"/>
      <c r="HX73" s="101"/>
      <c r="HY73" s="101"/>
      <c r="HZ73" s="101"/>
      <c r="IA73" s="101"/>
    </row>
    <row r="74" spans="1:235" s="95" customFormat="1" ht="18.95" customHeight="1" x14ac:dyDescent="0.3">
      <c r="A74" s="220" t="s">
        <v>288</v>
      </c>
      <c r="B74" s="220"/>
      <c r="C74" s="220"/>
      <c r="D74" s="220"/>
      <c r="E74" s="220"/>
      <c r="F74" s="220"/>
      <c r="G74" s="220"/>
      <c r="H74" s="220"/>
      <c r="I74" s="220"/>
      <c r="J74" s="220"/>
      <c r="K74" s="220"/>
      <c r="L74" s="220"/>
      <c r="M74" s="220"/>
      <c r="N74" s="220"/>
      <c r="O74" s="220"/>
      <c r="P74" s="224"/>
      <c r="Q74" s="224"/>
      <c r="R74" s="213"/>
      <c r="S74" s="213"/>
      <c r="T74" s="213"/>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1"/>
      <c r="FF74" s="101"/>
      <c r="FG74" s="101"/>
      <c r="FH74" s="101"/>
      <c r="FI74" s="101"/>
      <c r="FJ74" s="101"/>
      <c r="FK74" s="101"/>
      <c r="FL74" s="101"/>
      <c r="FM74" s="101"/>
      <c r="FN74" s="101"/>
      <c r="FO74" s="101"/>
      <c r="FP74" s="101"/>
      <c r="FQ74" s="101"/>
      <c r="FR74" s="101"/>
      <c r="FS74" s="101"/>
      <c r="FT74" s="101"/>
      <c r="FU74" s="101"/>
      <c r="FV74" s="101"/>
      <c r="FW74" s="101"/>
      <c r="FX74" s="101"/>
      <c r="FY74" s="101"/>
      <c r="FZ74" s="101"/>
      <c r="GA74" s="101"/>
      <c r="GB74" s="101"/>
      <c r="GC74" s="101"/>
      <c r="GD74" s="101"/>
      <c r="GE74" s="101"/>
      <c r="GF74" s="101"/>
      <c r="GG74" s="101"/>
      <c r="GH74" s="101"/>
      <c r="GI74" s="101"/>
      <c r="GJ74" s="101"/>
      <c r="GK74" s="101"/>
      <c r="GL74" s="101"/>
      <c r="GM74" s="101"/>
      <c r="GN74" s="101"/>
      <c r="GO74" s="101"/>
      <c r="GP74" s="101"/>
      <c r="GQ74" s="101"/>
      <c r="GR74" s="101"/>
      <c r="GS74" s="101"/>
      <c r="GT74" s="101"/>
      <c r="GU74" s="101"/>
      <c r="GV74" s="101"/>
      <c r="GW74" s="101"/>
      <c r="GX74" s="101"/>
      <c r="GY74" s="101"/>
      <c r="GZ74" s="101"/>
      <c r="HA74" s="101"/>
      <c r="HB74" s="101"/>
      <c r="HC74" s="101"/>
      <c r="HD74" s="101"/>
      <c r="HE74" s="101"/>
      <c r="HF74" s="101"/>
      <c r="HG74" s="101"/>
      <c r="HH74" s="101"/>
      <c r="HI74" s="101"/>
      <c r="HJ74" s="101"/>
      <c r="HK74" s="101"/>
      <c r="HL74" s="101"/>
      <c r="HM74" s="101"/>
      <c r="HN74" s="101"/>
      <c r="HO74" s="101"/>
      <c r="HP74" s="101"/>
      <c r="HQ74" s="101"/>
      <c r="HR74" s="101"/>
      <c r="HS74" s="101"/>
      <c r="HT74" s="101"/>
      <c r="HU74" s="101"/>
      <c r="HV74" s="101"/>
      <c r="HW74" s="101"/>
      <c r="HX74" s="101"/>
      <c r="HY74" s="101"/>
      <c r="HZ74" s="101"/>
      <c r="IA74" s="101"/>
    </row>
    <row r="75" spans="1:235" s="111" customFormat="1" x14ac:dyDescent="0.25">
      <c r="F75" s="15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73"/>
      <c r="BC75" s="73"/>
      <c r="BD75" s="73"/>
      <c r="BE75" s="73"/>
      <c r="BF75" s="73"/>
      <c r="BG75" s="73"/>
      <c r="BH75" s="73"/>
      <c r="BI75" s="73"/>
      <c r="BJ75" s="73"/>
      <c r="BK75" s="73"/>
      <c r="BL75" s="73"/>
      <c r="BM75" s="73"/>
      <c r="BN75" s="73"/>
      <c r="BO75" s="73"/>
      <c r="BP75" s="73"/>
      <c r="BQ75" s="73"/>
      <c r="BR75" s="73"/>
      <c r="BS75" s="73"/>
      <c r="BT75" s="73"/>
      <c r="BU75" s="73"/>
      <c r="BV75" s="73"/>
      <c r="BW75" s="73"/>
      <c r="BX75" s="73"/>
      <c r="BY75" s="73"/>
      <c r="BZ75" s="73"/>
      <c r="CA75" s="73"/>
      <c r="CB75" s="73"/>
      <c r="CC75" s="73"/>
      <c r="CD75" s="73"/>
      <c r="CE75" s="73"/>
      <c r="CF75" s="73"/>
      <c r="CG75" s="73"/>
      <c r="CH75" s="73"/>
      <c r="CI75" s="73"/>
      <c r="CJ75" s="73"/>
      <c r="CK75" s="73"/>
      <c r="CL75" s="73"/>
      <c r="CM75" s="73"/>
      <c r="CN75" s="73"/>
      <c r="CO75" s="73"/>
      <c r="CP75" s="73"/>
      <c r="CQ75" s="73"/>
      <c r="CR75" s="73"/>
      <c r="CS75" s="73"/>
      <c r="CT75" s="73"/>
      <c r="CU75" s="73"/>
      <c r="CV75" s="73"/>
      <c r="CW75" s="73"/>
      <c r="CX75" s="73"/>
      <c r="CY75" s="73"/>
      <c r="CZ75" s="73"/>
      <c r="DA75" s="73"/>
      <c r="DB75" s="73"/>
      <c r="DC75" s="73"/>
      <c r="DD75" s="73"/>
      <c r="DE75" s="73"/>
      <c r="DF75" s="73"/>
      <c r="DG75" s="73"/>
      <c r="DH75" s="73"/>
      <c r="DI75" s="73"/>
      <c r="DJ75" s="73"/>
      <c r="DK75" s="73"/>
      <c r="DL75" s="73"/>
      <c r="DM75" s="73"/>
      <c r="DN75" s="73"/>
      <c r="DO75" s="73"/>
      <c r="DP75" s="73"/>
      <c r="DQ75" s="73"/>
      <c r="DR75" s="73"/>
      <c r="DS75" s="73"/>
      <c r="DT75" s="73"/>
      <c r="DU75" s="73"/>
      <c r="DV75" s="73"/>
      <c r="DW75" s="73"/>
      <c r="DX75" s="73"/>
      <c r="DY75" s="73"/>
      <c r="DZ75" s="73"/>
      <c r="EA75" s="73"/>
      <c r="EB75" s="73"/>
      <c r="EC75" s="73"/>
      <c r="ED75" s="73"/>
      <c r="EE75" s="73"/>
      <c r="EF75" s="73"/>
      <c r="EG75" s="73"/>
      <c r="EH75" s="73"/>
      <c r="EI75" s="73"/>
      <c r="EJ75" s="73"/>
      <c r="EK75" s="73"/>
      <c r="EL75" s="73"/>
      <c r="EM75" s="73"/>
      <c r="EN75" s="73"/>
      <c r="EO75" s="73"/>
      <c r="EP75" s="73"/>
      <c r="EQ75" s="73"/>
      <c r="ER75" s="73"/>
      <c r="ES75" s="73"/>
      <c r="ET75" s="73"/>
      <c r="EU75" s="73"/>
      <c r="EV75" s="73"/>
      <c r="EW75" s="73"/>
      <c r="EX75" s="73"/>
      <c r="EY75" s="73"/>
      <c r="EZ75" s="73"/>
      <c r="FA75" s="73"/>
      <c r="FB75" s="73"/>
      <c r="FC75" s="73"/>
      <c r="FD75" s="73"/>
      <c r="FE75" s="73"/>
      <c r="FF75" s="73"/>
      <c r="FG75" s="73"/>
      <c r="FH75" s="73"/>
      <c r="FI75" s="73"/>
      <c r="FJ75" s="73"/>
      <c r="FK75" s="73"/>
      <c r="FL75" s="73"/>
      <c r="FM75" s="73"/>
      <c r="FN75" s="73"/>
      <c r="FO75" s="73"/>
      <c r="FP75" s="73"/>
      <c r="FQ75" s="73"/>
      <c r="FR75" s="73"/>
      <c r="FS75" s="73"/>
      <c r="FT75" s="73"/>
      <c r="FU75" s="73"/>
      <c r="FV75" s="73"/>
      <c r="FW75" s="73"/>
      <c r="FX75" s="73"/>
      <c r="FY75" s="73"/>
      <c r="FZ75" s="73"/>
      <c r="GA75" s="73"/>
      <c r="GB75" s="73"/>
      <c r="GC75" s="73"/>
      <c r="GD75" s="73"/>
      <c r="GE75" s="73"/>
      <c r="GF75" s="73"/>
      <c r="GG75" s="73"/>
      <c r="GH75" s="73"/>
      <c r="GI75" s="73"/>
      <c r="GJ75" s="73"/>
      <c r="GK75" s="73"/>
      <c r="GL75" s="73"/>
      <c r="GM75" s="73"/>
      <c r="GN75" s="73"/>
      <c r="GO75" s="73"/>
      <c r="GP75" s="73"/>
      <c r="GQ75" s="73"/>
      <c r="GR75" s="73"/>
      <c r="GS75" s="73"/>
      <c r="GT75" s="73"/>
      <c r="GU75" s="73"/>
      <c r="GV75" s="73"/>
      <c r="GW75" s="73"/>
      <c r="GX75" s="73"/>
      <c r="GY75" s="73"/>
      <c r="GZ75" s="73"/>
      <c r="HA75" s="73"/>
      <c r="HB75" s="73"/>
      <c r="HC75" s="73"/>
      <c r="HD75" s="73"/>
      <c r="HE75" s="73"/>
      <c r="HF75" s="73"/>
      <c r="HG75" s="73"/>
      <c r="HH75" s="73"/>
      <c r="HI75" s="73"/>
      <c r="HJ75" s="73"/>
      <c r="HK75" s="73"/>
      <c r="HL75" s="73"/>
      <c r="HM75" s="73"/>
      <c r="HN75" s="73"/>
      <c r="HO75" s="73"/>
      <c r="HP75" s="73"/>
      <c r="HQ75" s="73"/>
      <c r="HR75" s="73"/>
      <c r="HS75" s="73"/>
      <c r="HT75" s="73"/>
      <c r="HU75" s="73"/>
      <c r="HV75" s="73"/>
      <c r="HW75" s="73"/>
      <c r="HX75" s="73"/>
      <c r="HY75" s="73"/>
      <c r="HZ75" s="73"/>
      <c r="IA75" s="73"/>
    </row>
    <row r="76" spans="1:235" hidden="1" x14ac:dyDescent="0.25">
      <c r="B76" s="194"/>
      <c r="C76" s="194"/>
      <c r="D76" s="194"/>
      <c r="E76" s="194"/>
      <c r="F76" s="195"/>
      <c r="G76" s="194"/>
      <c r="H76" s="194"/>
      <c r="I76" s="194"/>
      <c r="J76" s="194"/>
      <c r="K76" s="194"/>
      <c r="L76" s="194"/>
      <c r="M76" s="194"/>
      <c r="N76" s="194"/>
      <c r="O76" s="194"/>
      <c r="P76" s="194"/>
      <c r="Q76" s="194"/>
      <c r="R76" s="194"/>
      <c r="S76" s="194"/>
      <c r="T76" s="194"/>
      <c r="U76" s="196"/>
      <c r="V76" s="196"/>
      <c r="W76" s="196"/>
    </row>
    <row r="77" spans="1:235" hidden="1" x14ac:dyDescent="0.25">
      <c r="B77" s="194">
        <f t="shared" ref="B77:B89" si="0">E17*F17</f>
        <v>0</v>
      </c>
      <c r="C77" s="194" t="s">
        <v>11</v>
      </c>
      <c r="D77" s="194"/>
      <c r="E77" s="194"/>
      <c r="F77" s="195"/>
      <c r="G77" s="194"/>
      <c r="H77" s="194">
        <f>I17*J17</f>
        <v>0</v>
      </c>
      <c r="I77" s="194" t="s">
        <v>39</v>
      </c>
      <c r="J77" s="194"/>
      <c r="K77" s="194"/>
      <c r="L77" s="194"/>
      <c r="M77" s="194"/>
      <c r="N77" s="194"/>
      <c r="O77" s="194"/>
      <c r="P77" s="194"/>
      <c r="Q77" s="194"/>
      <c r="R77" s="194"/>
      <c r="S77" s="194">
        <f>S17*T17</f>
        <v>0</v>
      </c>
      <c r="T77" s="194" t="s">
        <v>60</v>
      </c>
      <c r="U77" s="196"/>
      <c r="V77" s="196"/>
      <c r="W77" s="196"/>
    </row>
    <row r="78" spans="1:235" hidden="1" x14ac:dyDescent="0.25">
      <c r="B78" s="194">
        <f t="shared" si="0"/>
        <v>0</v>
      </c>
      <c r="C78" s="194" t="s">
        <v>12</v>
      </c>
      <c r="D78" s="194"/>
      <c r="E78" s="194"/>
      <c r="F78" s="195"/>
      <c r="G78" s="194"/>
      <c r="H78" s="194">
        <f t="shared" ref="H78:H84" si="1">I18*J18</f>
        <v>0</v>
      </c>
      <c r="I78" s="197" t="s">
        <v>347</v>
      </c>
      <c r="J78" s="194"/>
      <c r="K78" s="194"/>
      <c r="L78" s="194"/>
      <c r="M78" s="194"/>
      <c r="N78" s="194"/>
      <c r="O78" s="194"/>
      <c r="P78" s="194"/>
      <c r="Q78" s="194"/>
      <c r="R78" s="194"/>
      <c r="S78" s="194">
        <f>S18*T18</f>
        <v>0</v>
      </c>
      <c r="T78" s="194" t="s">
        <v>61</v>
      </c>
      <c r="U78" s="196"/>
      <c r="V78" s="196"/>
      <c r="W78" s="196"/>
    </row>
    <row r="79" spans="1:235" hidden="1" x14ac:dyDescent="0.25">
      <c r="B79" s="194">
        <f t="shared" si="0"/>
        <v>0</v>
      </c>
      <c r="C79" s="194" t="s">
        <v>13</v>
      </c>
      <c r="D79" s="194"/>
      <c r="E79" s="194"/>
      <c r="F79" s="195"/>
      <c r="G79" s="194"/>
      <c r="H79" s="194">
        <f t="shared" si="1"/>
        <v>0</v>
      </c>
      <c r="I79" s="194" t="s">
        <v>338</v>
      </c>
      <c r="J79" s="194"/>
      <c r="K79" s="194"/>
      <c r="L79" s="194"/>
      <c r="M79" s="194"/>
      <c r="N79" s="194"/>
      <c r="O79" s="194"/>
      <c r="P79" s="194"/>
      <c r="Q79" s="194"/>
      <c r="R79" s="194"/>
      <c r="S79" s="194">
        <f>S19*T19</f>
        <v>0</v>
      </c>
      <c r="T79" s="194" t="s">
        <v>62</v>
      </c>
      <c r="U79" s="196"/>
      <c r="V79" s="196"/>
      <c r="W79" s="196"/>
    </row>
    <row r="80" spans="1:235" hidden="1" x14ac:dyDescent="0.25">
      <c r="B80" s="194">
        <f t="shared" si="0"/>
        <v>0</v>
      </c>
      <c r="C80" s="194" t="s">
        <v>327</v>
      </c>
      <c r="D80" s="194"/>
      <c r="E80" s="194"/>
      <c r="F80" s="195"/>
      <c r="G80" s="194"/>
      <c r="H80" s="194">
        <f t="shared" si="1"/>
        <v>0</v>
      </c>
      <c r="I80" s="194" t="s">
        <v>102</v>
      </c>
      <c r="J80" s="194"/>
      <c r="K80" s="194"/>
      <c r="L80" s="194"/>
      <c r="M80" s="194"/>
      <c r="N80" s="194"/>
      <c r="O80" s="194"/>
      <c r="P80" s="194"/>
      <c r="Q80" s="194"/>
      <c r="R80" s="194"/>
      <c r="S80" s="194">
        <f>S20*T20</f>
        <v>0</v>
      </c>
      <c r="T80" s="194" t="s">
        <v>63</v>
      </c>
      <c r="U80" s="196"/>
      <c r="V80" s="196"/>
      <c r="W80" s="196"/>
    </row>
    <row r="81" spans="2:23" hidden="1" x14ac:dyDescent="0.25">
      <c r="B81" s="194">
        <f t="shared" si="0"/>
        <v>0</v>
      </c>
      <c r="C81" s="194" t="s">
        <v>268</v>
      </c>
      <c r="D81" s="194"/>
      <c r="E81" s="194"/>
      <c r="F81" s="195"/>
      <c r="G81" s="194"/>
      <c r="H81" s="194">
        <f t="shared" si="1"/>
        <v>0</v>
      </c>
      <c r="I81" s="194" t="s">
        <v>41</v>
      </c>
      <c r="J81" s="194"/>
      <c r="K81" s="194"/>
      <c r="L81" s="194"/>
      <c r="M81" s="194"/>
      <c r="N81" s="194"/>
      <c r="O81" s="194"/>
      <c r="P81" s="194"/>
      <c r="Q81" s="194"/>
      <c r="R81" s="194"/>
      <c r="S81" s="198">
        <f>SUM(S77:S80)</f>
        <v>0</v>
      </c>
      <c r="T81" s="198" t="s">
        <v>107</v>
      </c>
      <c r="U81" s="196"/>
      <c r="V81" s="196"/>
      <c r="W81" s="196"/>
    </row>
    <row r="82" spans="2:23" hidden="1" x14ac:dyDescent="0.25">
      <c r="B82" s="194">
        <f t="shared" si="0"/>
        <v>0</v>
      </c>
      <c r="C82" s="194" t="s">
        <v>328</v>
      </c>
      <c r="D82" s="194"/>
      <c r="E82" s="194"/>
      <c r="F82" s="195"/>
      <c r="G82" s="194"/>
      <c r="H82" s="194">
        <f t="shared" si="1"/>
        <v>0</v>
      </c>
      <c r="I82" s="194" t="s">
        <v>360</v>
      </c>
      <c r="J82" s="194"/>
      <c r="K82" s="194"/>
      <c r="L82" s="194"/>
      <c r="M82" s="194"/>
      <c r="N82" s="194"/>
      <c r="O82" s="194"/>
      <c r="P82" s="194"/>
      <c r="Q82" s="194"/>
      <c r="R82" s="194"/>
      <c r="S82" s="194"/>
      <c r="T82" s="194"/>
      <c r="U82" s="196"/>
      <c r="V82" s="196"/>
      <c r="W82" s="196"/>
    </row>
    <row r="83" spans="2:23" hidden="1" x14ac:dyDescent="0.25">
      <c r="B83" s="194">
        <f t="shared" si="0"/>
        <v>0</v>
      </c>
      <c r="C83" s="194" t="s">
        <v>19</v>
      </c>
      <c r="D83" s="194"/>
      <c r="E83" s="194"/>
      <c r="F83" s="195"/>
      <c r="G83" s="194"/>
      <c r="H83" s="194">
        <f t="shared" si="1"/>
        <v>0</v>
      </c>
      <c r="I83" s="194" t="s">
        <v>361</v>
      </c>
      <c r="J83" s="194"/>
      <c r="K83" s="194"/>
      <c r="L83" s="194"/>
      <c r="M83" s="194"/>
      <c r="N83" s="194"/>
      <c r="O83" s="194"/>
      <c r="P83" s="194"/>
      <c r="Q83" s="194"/>
      <c r="R83" s="194"/>
      <c r="S83" s="194">
        <f>S23*T23</f>
        <v>0</v>
      </c>
      <c r="T83" s="194" t="s">
        <v>64</v>
      </c>
      <c r="U83" s="196"/>
      <c r="V83" s="196"/>
      <c r="W83" s="196"/>
    </row>
    <row r="84" spans="2:23" hidden="1" x14ac:dyDescent="0.25">
      <c r="B84" s="194">
        <f t="shared" si="0"/>
        <v>0</v>
      </c>
      <c r="C84" s="194" t="s">
        <v>14</v>
      </c>
      <c r="D84" s="194"/>
      <c r="E84" s="194"/>
      <c r="F84" s="195"/>
      <c r="G84" s="194"/>
      <c r="H84" s="194">
        <f t="shared" si="1"/>
        <v>0</v>
      </c>
      <c r="I84" s="194" t="s">
        <v>362</v>
      </c>
      <c r="J84" s="194"/>
      <c r="K84" s="194"/>
      <c r="L84" s="194"/>
      <c r="M84" s="194"/>
      <c r="N84" s="194"/>
      <c r="O84" s="194"/>
      <c r="P84" s="194"/>
      <c r="Q84" s="194"/>
      <c r="R84" s="194"/>
      <c r="S84" s="194">
        <f>S24*T24</f>
        <v>0</v>
      </c>
      <c r="T84" s="194" t="s">
        <v>65</v>
      </c>
      <c r="U84" s="196"/>
      <c r="V84" s="196"/>
      <c r="W84" s="196"/>
    </row>
    <row r="85" spans="2:23" hidden="1" x14ac:dyDescent="0.25">
      <c r="B85" s="194">
        <f t="shared" si="0"/>
        <v>0</v>
      </c>
      <c r="C85" s="194" t="s">
        <v>17</v>
      </c>
      <c r="D85" s="194"/>
      <c r="E85" s="194"/>
      <c r="F85" s="195"/>
      <c r="G85" s="194"/>
      <c r="H85" s="198">
        <f>SUM(H77:H84)</f>
        <v>0</v>
      </c>
      <c r="I85" s="198" t="s">
        <v>107</v>
      </c>
      <c r="J85" s="194"/>
      <c r="K85" s="194"/>
      <c r="L85" s="194"/>
      <c r="M85" s="194"/>
      <c r="N85" s="194"/>
      <c r="O85" s="194"/>
      <c r="P85" s="194"/>
      <c r="Q85" s="194"/>
      <c r="R85" s="194"/>
      <c r="S85" s="194">
        <f>S25*T25</f>
        <v>0</v>
      </c>
      <c r="T85" s="194" t="s">
        <v>66</v>
      </c>
      <c r="U85" s="196"/>
      <c r="V85" s="196"/>
      <c r="W85" s="196"/>
    </row>
    <row r="86" spans="2:23" hidden="1" x14ac:dyDescent="0.25">
      <c r="B86" s="194">
        <f t="shared" si="0"/>
        <v>0</v>
      </c>
      <c r="C86" s="194" t="s">
        <v>15</v>
      </c>
      <c r="D86" s="194"/>
      <c r="E86" s="194"/>
      <c r="F86" s="195"/>
      <c r="G86" s="194"/>
      <c r="H86" s="194"/>
      <c r="I86" s="194"/>
      <c r="J86" s="194"/>
      <c r="K86" s="194"/>
      <c r="L86" s="194"/>
      <c r="M86" s="194"/>
      <c r="N86" s="194"/>
      <c r="O86" s="194"/>
      <c r="P86" s="194"/>
      <c r="Q86" s="194"/>
      <c r="R86" s="194"/>
      <c r="S86" s="194">
        <f>S26*T26</f>
        <v>0</v>
      </c>
      <c r="T86" s="194" t="s">
        <v>350</v>
      </c>
      <c r="U86" s="196"/>
      <c r="V86" s="196"/>
      <c r="W86" s="196"/>
    </row>
    <row r="87" spans="2:23" hidden="1" x14ac:dyDescent="0.25">
      <c r="B87" s="194">
        <f t="shared" si="0"/>
        <v>0</v>
      </c>
      <c r="C87" s="194" t="s">
        <v>329</v>
      </c>
      <c r="D87" s="194"/>
      <c r="E87" s="194"/>
      <c r="F87" s="195"/>
      <c r="G87" s="194"/>
      <c r="H87" s="194">
        <f>I27*J27</f>
        <v>0</v>
      </c>
      <c r="I87" s="194" t="s">
        <v>39</v>
      </c>
      <c r="J87" s="194"/>
      <c r="K87" s="194"/>
      <c r="L87" s="194"/>
      <c r="M87" s="194"/>
      <c r="N87" s="194"/>
      <c r="O87" s="194"/>
      <c r="P87" s="194"/>
      <c r="Q87" s="194"/>
      <c r="R87" s="194"/>
      <c r="S87" s="198">
        <f>SUM(S83:S86)</f>
        <v>0</v>
      </c>
      <c r="T87" s="198" t="s">
        <v>107</v>
      </c>
      <c r="U87" s="196"/>
      <c r="V87" s="196"/>
      <c r="W87" s="196"/>
    </row>
    <row r="88" spans="2:23" hidden="1" x14ac:dyDescent="0.25">
      <c r="B88" s="194">
        <f t="shared" si="0"/>
        <v>0</v>
      </c>
      <c r="C88" s="194" t="s">
        <v>16</v>
      </c>
      <c r="D88" s="194"/>
      <c r="E88" s="194"/>
      <c r="F88" s="195"/>
      <c r="G88" s="194"/>
      <c r="H88" s="194">
        <f t="shared" ref="H88:H91" si="2">I28*J28</f>
        <v>0</v>
      </c>
      <c r="I88" s="194" t="s">
        <v>347</v>
      </c>
      <c r="J88" s="194"/>
      <c r="K88" s="194"/>
      <c r="L88" s="194"/>
      <c r="M88" s="194"/>
      <c r="N88" s="194"/>
      <c r="O88" s="194"/>
      <c r="P88" s="194"/>
      <c r="Q88" s="194"/>
      <c r="R88" s="194"/>
      <c r="S88" s="194"/>
      <c r="T88" s="194"/>
      <c r="U88" s="196"/>
      <c r="V88" s="196"/>
      <c r="W88" s="196"/>
    </row>
    <row r="89" spans="2:23" hidden="1" x14ac:dyDescent="0.25">
      <c r="B89" s="194">
        <f t="shared" si="0"/>
        <v>0</v>
      </c>
      <c r="C89" s="194" t="s">
        <v>20</v>
      </c>
      <c r="D89" s="194"/>
      <c r="E89" s="194"/>
      <c r="F89" s="195"/>
      <c r="G89" s="194"/>
      <c r="H89" s="194">
        <f t="shared" si="2"/>
        <v>0</v>
      </c>
      <c r="I89" s="194" t="s">
        <v>338</v>
      </c>
      <c r="J89" s="194"/>
      <c r="K89" s="194"/>
      <c r="L89" s="194"/>
      <c r="M89" s="194"/>
      <c r="N89" s="194"/>
      <c r="O89" s="194"/>
      <c r="P89" s="194"/>
      <c r="Q89" s="194"/>
      <c r="R89" s="194"/>
      <c r="S89" s="194">
        <f>S34*T34</f>
        <v>0</v>
      </c>
      <c r="T89" s="194" t="s">
        <v>69</v>
      </c>
      <c r="U89" s="196"/>
      <c r="V89" s="196"/>
      <c r="W89" s="196"/>
    </row>
    <row r="90" spans="2:23" hidden="1" x14ac:dyDescent="0.25">
      <c r="B90" s="198">
        <f>SUM(B77:B89)</f>
        <v>0</v>
      </c>
      <c r="C90" s="198" t="s">
        <v>107</v>
      </c>
      <c r="D90" s="194"/>
      <c r="E90" s="194"/>
      <c r="F90" s="195"/>
      <c r="G90" s="194"/>
      <c r="H90" s="194">
        <f t="shared" si="2"/>
        <v>0</v>
      </c>
      <c r="I90" s="194" t="s">
        <v>102</v>
      </c>
      <c r="J90" s="194"/>
      <c r="K90" s="194"/>
      <c r="L90" s="194"/>
      <c r="M90" s="194"/>
      <c r="N90" s="194"/>
      <c r="O90" s="194"/>
      <c r="P90" s="194"/>
      <c r="Q90" s="194"/>
      <c r="R90" s="194"/>
      <c r="S90" s="194">
        <f>S35*T35</f>
        <v>0</v>
      </c>
      <c r="T90" s="194" t="s">
        <v>68</v>
      </c>
      <c r="U90" s="196"/>
      <c r="V90" s="196"/>
      <c r="W90" s="196"/>
    </row>
    <row r="91" spans="2:23" hidden="1" x14ac:dyDescent="0.25">
      <c r="B91" s="194"/>
      <c r="C91" s="194"/>
      <c r="D91" s="194"/>
      <c r="E91" s="194"/>
      <c r="F91" s="195"/>
      <c r="G91" s="194"/>
      <c r="H91" s="194">
        <f t="shared" si="2"/>
        <v>0</v>
      </c>
      <c r="I91" s="194" t="s">
        <v>41</v>
      </c>
      <c r="J91" s="194"/>
      <c r="K91" s="194"/>
      <c r="L91" s="194"/>
      <c r="M91" s="194"/>
      <c r="N91" s="194"/>
      <c r="O91" s="194"/>
      <c r="P91" s="194"/>
      <c r="Q91" s="194"/>
      <c r="R91" s="194"/>
      <c r="S91" s="194">
        <f>S36*T36</f>
        <v>0</v>
      </c>
      <c r="T91" s="194" t="s">
        <v>76</v>
      </c>
      <c r="U91" s="196"/>
      <c r="V91" s="196"/>
      <c r="W91" s="196"/>
    </row>
    <row r="92" spans="2:23" hidden="1" x14ac:dyDescent="0.25">
      <c r="B92" s="194">
        <f t="shared" ref="B92:B98" si="3">E32*F32</f>
        <v>0</v>
      </c>
      <c r="C92" s="194" t="s">
        <v>22</v>
      </c>
      <c r="D92" s="194"/>
      <c r="E92" s="194"/>
      <c r="F92" s="195"/>
      <c r="G92" s="194"/>
      <c r="H92" s="198">
        <f>SUM(H87:H91)</f>
        <v>0</v>
      </c>
      <c r="I92" s="198" t="s">
        <v>107</v>
      </c>
      <c r="J92" s="194"/>
      <c r="K92" s="194"/>
      <c r="L92" s="194"/>
      <c r="M92" s="194"/>
      <c r="N92" s="194"/>
      <c r="O92" s="194"/>
      <c r="P92" s="194"/>
      <c r="Q92" s="194"/>
      <c r="R92" s="194"/>
      <c r="S92" s="194">
        <f>O38*T38</f>
        <v>0</v>
      </c>
      <c r="T92" s="194" t="s">
        <v>352</v>
      </c>
      <c r="U92" s="196"/>
      <c r="V92" s="196"/>
      <c r="W92" s="196"/>
    </row>
    <row r="93" spans="2:23" hidden="1" x14ac:dyDescent="0.25">
      <c r="B93" s="194">
        <f t="shared" si="3"/>
        <v>0</v>
      </c>
      <c r="C93" s="194" t="s">
        <v>24</v>
      </c>
      <c r="D93" s="194"/>
      <c r="E93" s="194"/>
      <c r="F93" s="195"/>
      <c r="G93" s="194"/>
      <c r="H93" s="194"/>
      <c r="I93" s="194"/>
      <c r="J93" s="194"/>
      <c r="K93" s="194"/>
      <c r="L93" s="194"/>
      <c r="M93" s="194"/>
      <c r="N93" s="194"/>
      <c r="O93" s="194"/>
      <c r="P93" s="194"/>
      <c r="Q93" s="194"/>
      <c r="R93" s="194"/>
      <c r="S93" s="194">
        <f>O39*T39</f>
        <v>0</v>
      </c>
      <c r="T93" s="194" t="s">
        <v>354</v>
      </c>
      <c r="U93" s="196"/>
      <c r="V93" s="196"/>
      <c r="W93" s="196"/>
    </row>
    <row r="94" spans="2:23" hidden="1" x14ac:dyDescent="0.25">
      <c r="B94" s="194">
        <f t="shared" si="3"/>
        <v>0</v>
      </c>
      <c r="C94" s="194" t="s">
        <v>23</v>
      </c>
      <c r="D94" s="194"/>
      <c r="E94" s="194"/>
      <c r="F94" s="195"/>
      <c r="G94" s="194"/>
      <c r="H94" s="194">
        <f>I34*J34</f>
        <v>0</v>
      </c>
      <c r="I94" s="194" t="s">
        <v>339</v>
      </c>
      <c r="J94" s="194"/>
      <c r="K94" s="194"/>
      <c r="L94" s="194"/>
      <c r="M94" s="194"/>
      <c r="N94" s="194"/>
      <c r="O94" s="194"/>
      <c r="P94" s="194"/>
      <c r="Q94" s="194"/>
      <c r="R94" s="194"/>
      <c r="S94" s="194">
        <f t="shared" ref="S94:S99" si="4">S38*T38</f>
        <v>0</v>
      </c>
      <c r="T94" s="194" t="s">
        <v>353</v>
      </c>
      <c r="U94" s="196"/>
      <c r="V94" s="196"/>
      <c r="W94" s="196"/>
    </row>
    <row r="95" spans="2:23" hidden="1" x14ac:dyDescent="0.25">
      <c r="B95" s="194">
        <f t="shared" si="3"/>
        <v>0</v>
      </c>
      <c r="C95" s="194" t="s">
        <v>25</v>
      </c>
      <c r="D95" s="194"/>
      <c r="E95" s="194"/>
      <c r="F95" s="195"/>
      <c r="G95" s="194"/>
      <c r="H95" s="194">
        <f>I35*J35</f>
        <v>0</v>
      </c>
      <c r="I95" s="194" t="s">
        <v>46</v>
      </c>
      <c r="J95" s="194"/>
      <c r="K95" s="194"/>
      <c r="L95" s="194"/>
      <c r="M95" s="194"/>
      <c r="N95" s="194"/>
      <c r="O95" s="194"/>
      <c r="P95" s="194"/>
      <c r="Q95" s="194"/>
      <c r="R95" s="194"/>
      <c r="S95" s="194">
        <f t="shared" si="4"/>
        <v>0</v>
      </c>
      <c r="T95" s="194" t="s">
        <v>355</v>
      </c>
      <c r="U95" s="196"/>
      <c r="V95" s="196"/>
      <c r="W95" s="196"/>
    </row>
    <row r="96" spans="2:23" hidden="1" x14ac:dyDescent="0.25">
      <c r="B96" s="194">
        <f t="shared" si="3"/>
        <v>0</v>
      </c>
      <c r="C96" s="194" t="s">
        <v>95</v>
      </c>
      <c r="D96" s="194"/>
      <c r="E96" s="194"/>
      <c r="F96" s="195"/>
      <c r="G96" s="194"/>
      <c r="H96" s="194">
        <f>I36*J36</f>
        <v>0</v>
      </c>
      <c r="I96" s="194" t="s">
        <v>47</v>
      </c>
      <c r="J96" s="194"/>
      <c r="K96" s="194"/>
      <c r="L96" s="194"/>
      <c r="M96" s="194"/>
      <c r="N96" s="194"/>
      <c r="O96" s="194"/>
      <c r="P96" s="194"/>
      <c r="Q96" s="194"/>
      <c r="R96" s="194"/>
      <c r="S96" s="194">
        <f t="shared" si="4"/>
        <v>0</v>
      </c>
      <c r="T96" s="194" t="s">
        <v>370</v>
      </c>
      <c r="U96" s="196"/>
      <c r="V96" s="196"/>
      <c r="W96" s="196"/>
    </row>
    <row r="97" spans="2:23" hidden="1" x14ac:dyDescent="0.25">
      <c r="B97" s="194">
        <f t="shared" si="3"/>
        <v>0</v>
      </c>
      <c r="C97" s="194" t="s">
        <v>27</v>
      </c>
      <c r="D97" s="194"/>
      <c r="E97" s="194"/>
      <c r="F97" s="195"/>
      <c r="G97" s="194"/>
      <c r="H97" s="198">
        <f>SUM(H94:H96)</f>
        <v>0</v>
      </c>
      <c r="I97" s="198" t="s">
        <v>107</v>
      </c>
      <c r="J97" s="194"/>
      <c r="K97" s="194"/>
      <c r="L97" s="194"/>
      <c r="M97" s="194"/>
      <c r="N97" s="194"/>
      <c r="O97" s="194"/>
      <c r="P97" s="194"/>
      <c r="Q97" s="194"/>
      <c r="R97" s="194"/>
      <c r="S97" s="194">
        <f t="shared" si="4"/>
        <v>0</v>
      </c>
      <c r="T97" s="194" t="s">
        <v>70</v>
      </c>
      <c r="U97" s="196"/>
      <c r="V97" s="196"/>
      <c r="W97" s="196"/>
    </row>
    <row r="98" spans="2:23" hidden="1" x14ac:dyDescent="0.25">
      <c r="B98" s="194">
        <f t="shared" si="3"/>
        <v>0</v>
      </c>
      <c r="C98" s="194" t="s">
        <v>26</v>
      </c>
      <c r="D98" s="194"/>
      <c r="E98" s="194"/>
      <c r="F98" s="195"/>
      <c r="G98" s="194"/>
      <c r="H98" s="194"/>
      <c r="I98" s="194"/>
      <c r="J98" s="194"/>
      <c r="K98" s="194"/>
      <c r="L98" s="194"/>
      <c r="M98" s="194"/>
      <c r="N98" s="194"/>
      <c r="O98" s="194"/>
      <c r="P98" s="194"/>
      <c r="Q98" s="194"/>
      <c r="R98" s="194"/>
      <c r="S98" s="194">
        <f t="shared" si="4"/>
        <v>0</v>
      </c>
      <c r="T98" s="194" t="s">
        <v>72</v>
      </c>
      <c r="U98" s="196"/>
      <c r="V98" s="196"/>
      <c r="W98" s="196"/>
    </row>
    <row r="99" spans="2:23" hidden="1" x14ac:dyDescent="0.25">
      <c r="B99" s="198">
        <f>SUM(B92:B98)</f>
        <v>0</v>
      </c>
      <c r="C99" s="198" t="s">
        <v>107</v>
      </c>
      <c r="D99" s="194"/>
      <c r="E99" s="194"/>
      <c r="F99" s="195"/>
      <c r="G99" s="194"/>
      <c r="H99" s="194">
        <f>I39*J39</f>
        <v>0</v>
      </c>
      <c r="I99" s="194" t="s">
        <v>340</v>
      </c>
      <c r="J99" s="194"/>
      <c r="K99" s="194"/>
      <c r="L99" s="194"/>
      <c r="M99" s="194"/>
      <c r="N99" s="194"/>
      <c r="O99" s="194"/>
      <c r="P99" s="194"/>
      <c r="Q99" s="194"/>
      <c r="R99" s="194"/>
      <c r="S99" s="194">
        <f t="shared" si="4"/>
        <v>0</v>
      </c>
      <c r="T99" s="194" t="s">
        <v>74</v>
      </c>
      <c r="U99" s="196"/>
      <c r="V99" s="196"/>
      <c r="W99" s="196"/>
    </row>
    <row r="100" spans="2:23" hidden="1" x14ac:dyDescent="0.25">
      <c r="B100" s="194"/>
      <c r="C100" s="194"/>
      <c r="D100" s="194"/>
      <c r="E100" s="194"/>
      <c r="F100" s="195"/>
      <c r="G100" s="194"/>
      <c r="H100" s="194">
        <f>I40*J40</f>
        <v>0</v>
      </c>
      <c r="I100" s="194" t="s">
        <v>341</v>
      </c>
      <c r="J100" s="194"/>
      <c r="K100" s="194"/>
      <c r="L100" s="194"/>
      <c r="M100" s="194"/>
      <c r="N100" s="194"/>
      <c r="O100" s="194"/>
      <c r="P100" s="194"/>
      <c r="Q100" s="194"/>
      <c r="R100" s="194"/>
      <c r="S100" s="194">
        <f>O45*T45</f>
        <v>0</v>
      </c>
      <c r="T100" s="194" t="s">
        <v>356</v>
      </c>
      <c r="U100" s="196"/>
      <c r="V100" s="196"/>
      <c r="W100" s="196"/>
    </row>
    <row r="101" spans="2:23" hidden="1" x14ac:dyDescent="0.25">
      <c r="B101" s="194">
        <f>E41*F41</f>
        <v>0</v>
      </c>
      <c r="C101" s="194" t="s">
        <v>330</v>
      </c>
      <c r="D101" s="194"/>
      <c r="E101" s="194"/>
      <c r="F101" s="195"/>
      <c r="G101" s="194"/>
      <c r="H101" s="194">
        <f>I41*J41</f>
        <v>0</v>
      </c>
      <c r="I101" s="194" t="s">
        <v>50</v>
      </c>
      <c r="J101" s="194"/>
      <c r="K101" s="194"/>
      <c r="L101" s="194"/>
      <c r="M101" s="194"/>
      <c r="N101" s="194"/>
      <c r="O101" s="194"/>
      <c r="P101" s="194"/>
      <c r="Q101" s="194"/>
      <c r="R101" s="194"/>
      <c r="S101" s="194">
        <f>O46*T46</f>
        <v>0</v>
      </c>
      <c r="T101" s="194" t="s">
        <v>358</v>
      </c>
      <c r="U101" s="196"/>
      <c r="V101" s="196"/>
      <c r="W101" s="196"/>
    </row>
    <row r="102" spans="2:23" hidden="1" x14ac:dyDescent="0.25">
      <c r="B102" s="194">
        <f t="shared" ref="B102:B113" si="5">E42*F42</f>
        <v>0</v>
      </c>
      <c r="C102" s="194" t="s">
        <v>32</v>
      </c>
      <c r="D102" s="194"/>
      <c r="E102" s="194"/>
      <c r="F102" s="195"/>
      <c r="G102" s="194"/>
      <c r="H102" s="194">
        <f>I42*J42</f>
        <v>0</v>
      </c>
      <c r="I102" s="194" t="s">
        <v>49</v>
      </c>
      <c r="J102" s="194"/>
      <c r="K102" s="194"/>
      <c r="L102" s="194"/>
      <c r="M102" s="194"/>
      <c r="N102" s="194"/>
      <c r="O102" s="194"/>
      <c r="P102" s="194"/>
      <c r="Q102" s="194"/>
      <c r="R102" s="194"/>
      <c r="S102" s="194">
        <f t="shared" ref="S102:S109" si="6">S45*T45</f>
        <v>0</v>
      </c>
      <c r="T102" s="194" t="s">
        <v>359</v>
      </c>
      <c r="U102" s="196"/>
      <c r="V102" s="196"/>
      <c r="W102" s="196"/>
    </row>
    <row r="103" spans="2:23" hidden="1" x14ac:dyDescent="0.25">
      <c r="B103" s="194">
        <f t="shared" si="5"/>
        <v>0</v>
      </c>
      <c r="C103" s="194" t="s">
        <v>331</v>
      </c>
      <c r="D103" s="194"/>
      <c r="E103" s="194"/>
      <c r="F103" s="195"/>
      <c r="G103" s="194"/>
      <c r="H103" s="194">
        <f>I43*J43</f>
        <v>0</v>
      </c>
      <c r="I103" s="194" t="s">
        <v>342</v>
      </c>
      <c r="J103" s="194"/>
      <c r="K103" s="194"/>
      <c r="L103" s="194"/>
      <c r="M103" s="194"/>
      <c r="N103" s="194"/>
      <c r="O103" s="194"/>
      <c r="P103" s="194"/>
      <c r="Q103" s="194"/>
      <c r="R103" s="194"/>
      <c r="S103" s="194">
        <f t="shared" si="6"/>
        <v>0</v>
      </c>
      <c r="T103" s="194" t="s">
        <v>357</v>
      </c>
      <c r="U103" s="196"/>
      <c r="V103" s="196"/>
      <c r="W103" s="196"/>
    </row>
    <row r="104" spans="2:23" hidden="1" x14ac:dyDescent="0.25">
      <c r="B104" s="194">
        <f t="shared" si="5"/>
        <v>0</v>
      </c>
      <c r="C104" s="194" t="s">
        <v>332</v>
      </c>
      <c r="D104" s="194"/>
      <c r="E104" s="194"/>
      <c r="F104" s="195"/>
      <c r="G104" s="194"/>
      <c r="H104" s="198">
        <f>SUM(H99:H103)</f>
        <v>0</v>
      </c>
      <c r="I104" s="198" t="s">
        <v>107</v>
      </c>
      <c r="J104" s="194"/>
      <c r="K104" s="194"/>
      <c r="L104" s="194"/>
      <c r="M104" s="194"/>
      <c r="N104" s="194"/>
      <c r="O104" s="194"/>
      <c r="P104" s="194"/>
      <c r="Q104" s="194"/>
      <c r="R104" s="194"/>
      <c r="S104" s="194">
        <f t="shared" si="6"/>
        <v>0</v>
      </c>
      <c r="T104" s="194" t="s">
        <v>363</v>
      </c>
      <c r="U104" s="196"/>
      <c r="V104" s="196"/>
      <c r="W104" s="196"/>
    </row>
    <row r="105" spans="2:23" hidden="1" x14ac:dyDescent="0.25">
      <c r="B105" s="194">
        <f t="shared" si="5"/>
        <v>0</v>
      </c>
      <c r="C105" s="194" t="s">
        <v>28</v>
      </c>
      <c r="D105" s="194"/>
      <c r="E105" s="194"/>
      <c r="F105" s="195"/>
      <c r="G105" s="194"/>
      <c r="H105" s="194"/>
      <c r="I105" s="194"/>
      <c r="J105" s="194"/>
      <c r="K105" s="194"/>
      <c r="L105" s="194"/>
      <c r="M105" s="194"/>
      <c r="N105" s="194"/>
      <c r="O105" s="194"/>
      <c r="P105" s="194"/>
      <c r="Q105" s="194"/>
      <c r="R105" s="194"/>
      <c r="S105" s="194">
        <f t="shared" si="6"/>
        <v>0</v>
      </c>
      <c r="T105" s="194" t="s">
        <v>106</v>
      </c>
      <c r="U105" s="196"/>
      <c r="V105" s="196"/>
      <c r="W105" s="196"/>
    </row>
    <row r="106" spans="2:23" hidden="1" x14ac:dyDescent="0.25">
      <c r="B106" s="194">
        <f t="shared" si="5"/>
        <v>0</v>
      </c>
      <c r="C106" s="194" t="s">
        <v>365</v>
      </c>
      <c r="D106" s="194"/>
      <c r="E106" s="194"/>
      <c r="F106" s="195"/>
      <c r="G106" s="194"/>
      <c r="H106" s="194">
        <f t="shared" ref="H106:H112" si="7">I46*J46</f>
        <v>0</v>
      </c>
      <c r="I106" s="194" t="s">
        <v>104</v>
      </c>
      <c r="J106" s="194"/>
      <c r="K106" s="194"/>
      <c r="L106" s="194"/>
      <c r="M106" s="194"/>
      <c r="N106" s="194"/>
      <c r="O106" s="194"/>
      <c r="P106" s="194"/>
      <c r="Q106" s="194"/>
      <c r="R106" s="194"/>
      <c r="S106" s="194">
        <f t="shared" si="6"/>
        <v>0</v>
      </c>
      <c r="T106" s="194" t="s">
        <v>77</v>
      </c>
      <c r="U106" s="196"/>
      <c r="V106" s="196"/>
      <c r="W106" s="196"/>
    </row>
    <row r="107" spans="2:23" hidden="1" x14ac:dyDescent="0.25">
      <c r="B107" s="194">
        <f t="shared" si="5"/>
        <v>0</v>
      </c>
      <c r="C107" s="194" t="s">
        <v>29</v>
      </c>
      <c r="D107" s="194"/>
      <c r="E107" s="194"/>
      <c r="F107" s="195"/>
      <c r="G107" s="194"/>
      <c r="H107" s="194">
        <f t="shared" si="7"/>
        <v>0</v>
      </c>
      <c r="I107" s="194" t="s">
        <v>343</v>
      </c>
      <c r="J107" s="194"/>
      <c r="K107" s="194"/>
      <c r="L107" s="194"/>
      <c r="M107" s="194"/>
      <c r="N107" s="194"/>
      <c r="O107" s="194"/>
      <c r="P107" s="194"/>
      <c r="Q107" s="194"/>
      <c r="R107" s="194"/>
      <c r="S107" s="194">
        <f t="shared" si="6"/>
        <v>0</v>
      </c>
      <c r="T107" s="194" t="s">
        <v>71</v>
      </c>
      <c r="U107" s="196"/>
      <c r="V107" s="196"/>
      <c r="W107" s="196"/>
    </row>
    <row r="108" spans="2:23" hidden="1" x14ac:dyDescent="0.25">
      <c r="B108" s="194">
        <f t="shared" si="5"/>
        <v>0</v>
      </c>
      <c r="C108" s="194" t="s">
        <v>31</v>
      </c>
      <c r="D108" s="194"/>
      <c r="E108" s="194"/>
      <c r="F108" s="195"/>
      <c r="G108" s="194"/>
      <c r="H108" s="194">
        <f t="shared" si="7"/>
        <v>0</v>
      </c>
      <c r="I108" s="194" t="s">
        <v>344</v>
      </c>
      <c r="J108" s="194"/>
      <c r="K108" s="194"/>
      <c r="L108" s="194"/>
      <c r="M108" s="194"/>
      <c r="N108" s="194"/>
      <c r="O108" s="194"/>
      <c r="P108" s="194"/>
      <c r="Q108" s="194"/>
      <c r="R108" s="194"/>
      <c r="S108" s="194">
        <f t="shared" si="6"/>
        <v>0</v>
      </c>
      <c r="T108" s="194" t="s">
        <v>73</v>
      </c>
      <c r="U108" s="196"/>
      <c r="V108" s="196"/>
      <c r="W108" s="196"/>
    </row>
    <row r="109" spans="2:23" hidden="1" x14ac:dyDescent="0.25">
      <c r="B109" s="194">
        <f t="shared" si="5"/>
        <v>0</v>
      </c>
      <c r="C109" s="194" t="s">
        <v>103</v>
      </c>
      <c r="D109" s="194"/>
      <c r="E109" s="194"/>
      <c r="F109" s="195"/>
      <c r="G109" s="194"/>
      <c r="H109" s="194">
        <f t="shared" si="7"/>
        <v>0</v>
      </c>
      <c r="I109" s="194" t="s">
        <v>345</v>
      </c>
      <c r="J109" s="194"/>
      <c r="K109" s="194"/>
      <c r="L109" s="194"/>
      <c r="M109" s="194"/>
      <c r="N109" s="194"/>
      <c r="O109" s="194"/>
      <c r="P109" s="194"/>
      <c r="Q109" s="194"/>
      <c r="R109" s="194"/>
      <c r="S109" s="194">
        <f t="shared" si="6"/>
        <v>0</v>
      </c>
      <c r="T109" s="194" t="s">
        <v>75</v>
      </c>
      <c r="U109" s="196"/>
      <c r="V109" s="196"/>
      <c r="W109" s="196"/>
    </row>
    <row r="110" spans="2:23" hidden="1" x14ac:dyDescent="0.25">
      <c r="B110" s="194">
        <f t="shared" si="5"/>
        <v>0</v>
      </c>
      <c r="C110" s="194" t="s">
        <v>33</v>
      </c>
      <c r="D110" s="194"/>
      <c r="E110" s="194"/>
      <c r="F110" s="195"/>
      <c r="G110" s="194"/>
      <c r="H110" s="194">
        <f t="shared" si="7"/>
        <v>0</v>
      </c>
      <c r="I110" s="194" t="s">
        <v>53</v>
      </c>
      <c r="J110" s="194"/>
      <c r="K110" s="194"/>
      <c r="L110" s="194"/>
      <c r="M110" s="194"/>
      <c r="N110" s="194"/>
      <c r="O110" s="194"/>
      <c r="P110" s="194"/>
      <c r="Q110" s="194"/>
      <c r="R110" s="194"/>
      <c r="S110" s="198">
        <f>SUM(S89:S109)</f>
        <v>0</v>
      </c>
      <c r="T110" s="198" t="s">
        <v>107</v>
      </c>
      <c r="U110" s="196"/>
      <c r="V110" s="196"/>
      <c r="W110" s="196"/>
    </row>
    <row r="111" spans="2:23" hidden="1" x14ac:dyDescent="0.25">
      <c r="B111" s="194">
        <f t="shared" si="5"/>
        <v>0</v>
      </c>
      <c r="C111" s="194" t="s">
        <v>30</v>
      </c>
      <c r="D111" s="194"/>
      <c r="E111" s="194"/>
      <c r="F111" s="195"/>
      <c r="G111" s="194"/>
      <c r="H111" s="194">
        <f t="shared" si="7"/>
        <v>0</v>
      </c>
      <c r="I111" s="194" t="s">
        <v>467</v>
      </c>
      <c r="J111" s="194"/>
      <c r="K111" s="194"/>
      <c r="L111" s="194"/>
      <c r="M111" s="194"/>
      <c r="N111" s="194"/>
      <c r="O111" s="194"/>
      <c r="P111" s="194"/>
      <c r="Q111" s="194"/>
      <c r="R111" s="194"/>
      <c r="S111" s="194"/>
      <c r="T111" s="194"/>
      <c r="U111" s="196"/>
      <c r="V111" s="196"/>
      <c r="W111" s="196"/>
    </row>
    <row r="112" spans="2:23" hidden="1" x14ac:dyDescent="0.25">
      <c r="B112" s="194">
        <f t="shared" si="5"/>
        <v>0</v>
      </c>
      <c r="C112" s="194" t="s">
        <v>333</v>
      </c>
      <c r="D112" s="194"/>
      <c r="E112" s="194"/>
      <c r="F112" s="195"/>
      <c r="G112" s="194"/>
      <c r="H112" s="194">
        <f t="shared" si="7"/>
        <v>0</v>
      </c>
      <c r="I112" s="194" t="s">
        <v>52</v>
      </c>
      <c r="J112" s="194"/>
      <c r="K112" s="194"/>
      <c r="L112" s="194"/>
      <c r="M112" s="194"/>
      <c r="N112" s="194"/>
      <c r="O112" s="194"/>
      <c r="P112" s="194"/>
      <c r="Q112" s="194"/>
      <c r="R112" s="194"/>
      <c r="S112" s="194"/>
      <c r="T112" s="194"/>
      <c r="U112" s="196"/>
      <c r="V112" s="196"/>
      <c r="W112" s="196"/>
    </row>
    <row r="113" spans="2:23" hidden="1" x14ac:dyDescent="0.25">
      <c r="B113" s="194">
        <f t="shared" si="5"/>
        <v>0</v>
      </c>
      <c r="C113" s="194" t="s">
        <v>366</v>
      </c>
      <c r="D113" s="194"/>
      <c r="E113" s="194"/>
      <c r="F113" s="195"/>
      <c r="G113" s="194"/>
      <c r="H113" s="198">
        <f>SUM(H106:H112)</f>
        <v>0</v>
      </c>
      <c r="I113" s="198" t="s">
        <v>107</v>
      </c>
      <c r="J113" s="194"/>
      <c r="K113" s="194"/>
      <c r="L113" s="194"/>
      <c r="M113" s="194"/>
      <c r="N113" s="194"/>
      <c r="O113" s="194"/>
      <c r="P113" s="194"/>
      <c r="Q113" s="194"/>
      <c r="R113" s="194"/>
      <c r="S113" s="194"/>
      <c r="T113" s="194"/>
      <c r="U113" s="196"/>
      <c r="V113" s="196"/>
      <c r="W113" s="196"/>
    </row>
    <row r="114" spans="2:23" hidden="1" x14ac:dyDescent="0.25">
      <c r="B114" s="198">
        <f>SUM(B101:B113)</f>
        <v>0</v>
      </c>
      <c r="C114" s="198" t="s">
        <v>107</v>
      </c>
      <c r="D114" s="194"/>
      <c r="E114" s="194"/>
      <c r="F114" s="195"/>
      <c r="G114" s="194"/>
      <c r="H114" s="194"/>
      <c r="I114" s="194"/>
      <c r="J114" s="194"/>
      <c r="K114" s="194"/>
      <c r="L114" s="194"/>
      <c r="M114" s="194"/>
      <c r="N114" s="194"/>
      <c r="O114" s="194"/>
      <c r="P114" s="194"/>
      <c r="Q114" s="194"/>
      <c r="R114" s="194"/>
      <c r="S114" s="194"/>
      <c r="T114" s="194"/>
      <c r="U114" s="196"/>
      <c r="V114" s="196"/>
      <c r="W114" s="196"/>
    </row>
    <row r="115" spans="2:23" hidden="1" x14ac:dyDescent="0.25">
      <c r="B115" s="194"/>
      <c r="C115" s="194"/>
      <c r="D115" s="194"/>
      <c r="E115" s="194"/>
      <c r="F115" s="195"/>
      <c r="G115" s="194"/>
      <c r="H115" s="194">
        <f>I55*J55</f>
        <v>0</v>
      </c>
      <c r="I115" s="194" t="s">
        <v>348</v>
      </c>
      <c r="J115" s="194"/>
      <c r="K115" s="194"/>
      <c r="L115" s="194"/>
      <c r="M115" s="194"/>
      <c r="N115" s="194"/>
      <c r="O115" s="194"/>
      <c r="P115" s="194"/>
      <c r="Q115" s="194"/>
      <c r="R115" s="194"/>
      <c r="S115" s="194"/>
      <c r="T115" s="194"/>
      <c r="U115" s="196"/>
      <c r="V115" s="196"/>
      <c r="W115" s="196"/>
    </row>
    <row r="116" spans="2:23" hidden="1" x14ac:dyDescent="0.25">
      <c r="B116" s="194">
        <f>E56*F56</f>
        <v>0</v>
      </c>
      <c r="C116" s="194" t="s">
        <v>334</v>
      </c>
      <c r="D116" s="194"/>
      <c r="E116" s="194"/>
      <c r="F116" s="195"/>
      <c r="G116" s="194"/>
      <c r="H116" s="194">
        <f>I56*J56</f>
        <v>0</v>
      </c>
      <c r="I116" s="194" t="s">
        <v>56</v>
      </c>
      <c r="J116" s="194"/>
      <c r="K116" s="194"/>
      <c r="L116" s="194"/>
      <c r="M116" s="194"/>
      <c r="N116" s="194"/>
      <c r="O116" s="194"/>
      <c r="P116" s="194"/>
      <c r="Q116" s="194"/>
      <c r="R116" s="194"/>
      <c r="S116" s="194"/>
      <c r="T116" s="194"/>
      <c r="U116" s="196"/>
      <c r="V116" s="196"/>
      <c r="W116" s="196"/>
    </row>
    <row r="117" spans="2:23" hidden="1" x14ac:dyDescent="0.25">
      <c r="B117" s="194">
        <f t="shared" ref="B117:B125" si="8">E57*F57</f>
        <v>0</v>
      </c>
      <c r="C117" s="194" t="s">
        <v>35</v>
      </c>
      <c r="D117" s="194"/>
      <c r="E117" s="194"/>
      <c r="F117" s="195"/>
      <c r="G117" s="194"/>
      <c r="H117" s="194">
        <f>I57*J57</f>
        <v>0</v>
      </c>
      <c r="I117" s="194" t="s">
        <v>346</v>
      </c>
      <c r="J117" s="194"/>
      <c r="K117" s="194"/>
      <c r="L117" s="194"/>
      <c r="M117" s="194"/>
      <c r="N117" s="194"/>
      <c r="O117" s="194"/>
      <c r="P117" s="194"/>
      <c r="Q117" s="194"/>
      <c r="R117" s="194"/>
      <c r="S117" s="194"/>
      <c r="T117" s="194"/>
      <c r="U117" s="196"/>
      <c r="V117" s="196"/>
      <c r="W117" s="196"/>
    </row>
    <row r="118" spans="2:23" hidden="1" x14ac:dyDescent="0.25">
      <c r="B118" s="194">
        <f t="shared" si="8"/>
        <v>0</v>
      </c>
      <c r="C118" s="194" t="s">
        <v>36</v>
      </c>
      <c r="D118" s="194"/>
      <c r="E118" s="194"/>
      <c r="F118" s="195"/>
      <c r="G118" s="194"/>
      <c r="H118" s="194">
        <f>I58*J58</f>
        <v>0</v>
      </c>
      <c r="I118" s="194" t="s">
        <v>55</v>
      </c>
      <c r="J118" s="194"/>
      <c r="K118" s="194"/>
      <c r="L118" s="194"/>
      <c r="M118" s="194"/>
      <c r="N118" s="194"/>
      <c r="O118" s="194"/>
      <c r="P118" s="194"/>
      <c r="Q118" s="194"/>
      <c r="R118" s="194"/>
      <c r="S118" s="194"/>
      <c r="T118" s="194"/>
      <c r="U118" s="196"/>
      <c r="V118" s="196"/>
      <c r="W118" s="196"/>
    </row>
    <row r="119" spans="2:23" hidden="1" x14ac:dyDescent="0.25">
      <c r="B119" s="194">
        <f t="shared" si="8"/>
        <v>0</v>
      </c>
      <c r="C119" s="194" t="s">
        <v>34</v>
      </c>
      <c r="D119" s="194"/>
      <c r="E119" s="194"/>
      <c r="F119" s="195"/>
      <c r="G119" s="194"/>
      <c r="H119" s="198">
        <f>SUM(H115:H118)</f>
        <v>0</v>
      </c>
      <c r="I119" s="198" t="s">
        <v>107</v>
      </c>
      <c r="J119" s="194"/>
      <c r="K119" s="194"/>
      <c r="L119" s="194"/>
      <c r="M119" s="194"/>
      <c r="N119" s="194"/>
      <c r="O119" s="194"/>
      <c r="P119" s="194"/>
      <c r="Q119" s="194"/>
      <c r="R119" s="194"/>
      <c r="S119" s="199">
        <f>R68</f>
        <v>0</v>
      </c>
      <c r="T119" s="194" t="s">
        <v>282</v>
      </c>
      <c r="U119" s="196"/>
      <c r="V119" s="196"/>
      <c r="W119" s="196"/>
    </row>
    <row r="120" spans="2:23" hidden="1" x14ac:dyDescent="0.25">
      <c r="B120" s="194">
        <f t="shared" si="8"/>
        <v>0</v>
      </c>
      <c r="C120" s="194" t="s">
        <v>37</v>
      </c>
      <c r="D120" s="194"/>
      <c r="E120" s="194"/>
      <c r="F120" s="195"/>
      <c r="G120" s="194"/>
      <c r="H120" s="194"/>
      <c r="I120" s="194"/>
      <c r="J120" s="194"/>
      <c r="K120" s="194"/>
      <c r="L120" s="194"/>
      <c r="M120" s="194"/>
      <c r="N120" s="194"/>
      <c r="O120" s="194"/>
      <c r="P120" s="194"/>
      <c r="Q120" s="194"/>
      <c r="R120" s="194"/>
      <c r="S120" s="201">
        <f>R69*D130</f>
        <v>0</v>
      </c>
      <c r="T120" s="194" t="s">
        <v>283</v>
      </c>
      <c r="U120" s="196"/>
      <c r="V120" s="196"/>
      <c r="W120" s="196"/>
    </row>
    <row r="121" spans="2:23" hidden="1" x14ac:dyDescent="0.25">
      <c r="B121" s="194">
        <f t="shared" si="8"/>
        <v>0</v>
      </c>
      <c r="C121" s="194" t="s">
        <v>38</v>
      </c>
      <c r="D121" s="194"/>
      <c r="E121" s="194"/>
      <c r="F121" s="195"/>
      <c r="G121" s="194"/>
      <c r="H121" s="194">
        <f>I61*J61</f>
        <v>0</v>
      </c>
      <c r="I121" s="194" t="s">
        <v>91</v>
      </c>
      <c r="J121" s="194"/>
      <c r="K121" s="194"/>
      <c r="L121" s="194"/>
      <c r="M121" s="194"/>
      <c r="N121" s="194"/>
      <c r="O121" s="194"/>
      <c r="P121" s="194"/>
      <c r="Q121" s="194"/>
      <c r="R121" s="194"/>
      <c r="U121" s="196"/>
      <c r="V121" s="196"/>
      <c r="W121" s="196"/>
    </row>
    <row r="122" spans="2:23" hidden="1" x14ac:dyDescent="0.25">
      <c r="B122" s="194">
        <f t="shared" si="8"/>
        <v>0</v>
      </c>
      <c r="C122" s="194" t="s">
        <v>335</v>
      </c>
      <c r="D122" s="194"/>
      <c r="E122" s="194"/>
      <c r="F122" s="195"/>
      <c r="G122" s="194"/>
      <c r="H122" s="194">
        <f>I62*J62</f>
        <v>0</v>
      </c>
      <c r="I122" s="194" t="s">
        <v>367</v>
      </c>
      <c r="J122" s="194"/>
      <c r="K122" s="194"/>
      <c r="L122" s="194"/>
      <c r="M122" s="194"/>
      <c r="N122" s="194"/>
      <c r="O122" s="194"/>
      <c r="P122" s="194"/>
      <c r="Q122" s="194"/>
      <c r="R122" s="194"/>
      <c r="U122" s="196"/>
      <c r="V122" s="196"/>
      <c r="W122" s="196"/>
    </row>
    <row r="123" spans="2:23" hidden="1" x14ac:dyDescent="0.25">
      <c r="B123" s="194">
        <f t="shared" si="8"/>
        <v>0</v>
      </c>
      <c r="C123" s="194" t="s">
        <v>336</v>
      </c>
      <c r="D123" s="194"/>
      <c r="E123" s="194"/>
      <c r="F123" s="195"/>
      <c r="G123" s="194"/>
      <c r="H123" s="194">
        <f>I63*J63</f>
        <v>0</v>
      </c>
      <c r="I123" s="194" t="s">
        <v>349</v>
      </c>
      <c r="J123" s="194"/>
      <c r="K123" s="194"/>
      <c r="L123" s="194"/>
      <c r="M123" s="194"/>
      <c r="N123" s="194"/>
      <c r="O123" s="194"/>
      <c r="P123" s="194"/>
      <c r="Q123" s="194"/>
      <c r="R123" s="194"/>
      <c r="U123" s="196"/>
      <c r="V123" s="196"/>
      <c r="W123" s="196"/>
    </row>
    <row r="124" spans="2:23" hidden="1" x14ac:dyDescent="0.25">
      <c r="B124" s="194">
        <f t="shared" si="8"/>
        <v>0</v>
      </c>
      <c r="C124" s="194" t="s">
        <v>108</v>
      </c>
      <c r="D124" s="194"/>
      <c r="E124" s="194"/>
      <c r="F124" s="195"/>
      <c r="G124" s="194"/>
      <c r="H124" s="194">
        <f>I64*J64</f>
        <v>0</v>
      </c>
      <c r="I124" s="194" t="s">
        <v>59</v>
      </c>
      <c r="J124" s="194"/>
      <c r="K124" s="194"/>
      <c r="L124" s="194"/>
      <c r="M124" s="194"/>
      <c r="N124" s="194"/>
      <c r="O124" s="194"/>
      <c r="P124" s="194"/>
      <c r="Q124" s="194"/>
      <c r="R124" s="194"/>
      <c r="U124" s="196"/>
      <c r="V124" s="196"/>
      <c r="W124" s="196"/>
    </row>
    <row r="125" spans="2:23" hidden="1" x14ac:dyDescent="0.25">
      <c r="B125" s="194">
        <f t="shared" si="8"/>
        <v>0</v>
      </c>
      <c r="C125" s="194" t="s">
        <v>337</v>
      </c>
      <c r="D125" s="194"/>
      <c r="E125" s="194"/>
      <c r="F125" s="195"/>
      <c r="G125" s="194"/>
      <c r="H125" s="194">
        <f>I65*J65</f>
        <v>0</v>
      </c>
      <c r="I125" s="194" t="s">
        <v>58</v>
      </c>
      <c r="J125" s="194"/>
      <c r="K125" s="194"/>
      <c r="L125" s="194"/>
      <c r="M125" s="194"/>
      <c r="N125" s="194"/>
      <c r="O125" s="194"/>
      <c r="P125" s="194"/>
      <c r="Q125" s="194"/>
      <c r="R125" s="194"/>
      <c r="U125" s="196"/>
      <c r="V125" s="196"/>
      <c r="W125" s="196"/>
    </row>
    <row r="126" spans="2:23" hidden="1" x14ac:dyDescent="0.25">
      <c r="B126" s="198">
        <f>SUM(B116:B125)</f>
        <v>0</v>
      </c>
      <c r="C126" s="198" t="s">
        <v>107</v>
      </c>
      <c r="D126" s="194"/>
      <c r="E126" s="194"/>
      <c r="F126" s="195"/>
      <c r="G126" s="194"/>
      <c r="H126" s="198">
        <f>SUM(H121:H125)</f>
        <v>0</v>
      </c>
      <c r="I126" s="198" t="s">
        <v>107</v>
      </c>
      <c r="J126" s="194"/>
      <c r="K126" s="194"/>
      <c r="L126" s="194"/>
      <c r="M126" s="194"/>
      <c r="N126" s="194"/>
      <c r="O126" s="194"/>
      <c r="P126" s="194"/>
      <c r="Q126" s="194"/>
      <c r="R126" s="194"/>
      <c r="U126" s="196"/>
      <c r="V126" s="196"/>
      <c r="W126" s="196"/>
    </row>
    <row r="127" spans="2:23" hidden="1" x14ac:dyDescent="0.25">
      <c r="B127" s="194"/>
      <c r="C127" s="194"/>
      <c r="D127" s="194"/>
      <c r="E127" s="194"/>
      <c r="F127" s="195"/>
      <c r="G127" s="194"/>
      <c r="H127" s="194"/>
      <c r="I127" s="194"/>
      <c r="J127" s="194"/>
      <c r="K127" s="194"/>
      <c r="L127" s="194"/>
      <c r="M127" s="194"/>
      <c r="N127" s="194"/>
      <c r="O127" s="194"/>
      <c r="P127" s="194"/>
      <c r="Q127" s="194"/>
      <c r="R127" s="194"/>
      <c r="U127" s="196"/>
      <c r="V127" s="196"/>
      <c r="W127" s="196"/>
    </row>
    <row r="128" spans="2:23" hidden="1" x14ac:dyDescent="0.25">
      <c r="B128" s="194"/>
      <c r="C128" s="194"/>
      <c r="D128" s="194"/>
      <c r="E128" s="194"/>
      <c r="F128" s="195"/>
      <c r="G128" s="194"/>
      <c r="H128" s="194"/>
      <c r="I128" s="194"/>
      <c r="J128" s="194"/>
      <c r="K128" s="194"/>
      <c r="L128" s="194"/>
      <c r="M128" s="194"/>
      <c r="N128" s="194"/>
      <c r="O128" s="194"/>
      <c r="P128" s="194"/>
      <c r="Q128" s="194"/>
      <c r="R128" s="194"/>
      <c r="U128" s="196"/>
      <c r="V128" s="196"/>
      <c r="W128" s="196"/>
    </row>
    <row r="129" spans="2:235" hidden="1" x14ac:dyDescent="0.25">
      <c r="B129" s="194"/>
      <c r="C129" s="194"/>
      <c r="D129" s="194"/>
      <c r="E129" s="194"/>
      <c r="F129" s="195"/>
      <c r="G129" s="194"/>
      <c r="H129" s="194"/>
      <c r="I129" s="194"/>
      <c r="J129" s="194"/>
      <c r="K129" s="194"/>
      <c r="L129" s="194"/>
      <c r="M129" s="194"/>
      <c r="N129" s="194"/>
      <c r="O129" s="194"/>
      <c r="P129" s="194"/>
      <c r="Q129" s="194"/>
      <c r="R129" s="194"/>
      <c r="U129" s="196"/>
      <c r="V129" s="196"/>
      <c r="W129" s="196"/>
    </row>
    <row r="130" spans="2:235" hidden="1" x14ac:dyDescent="0.25">
      <c r="B130" s="198" t="s">
        <v>284</v>
      </c>
      <c r="C130" s="194"/>
      <c r="D130" s="200">
        <f>B90+B99+B114+B126+H85+H92+H97+H104+H113+H119+H126+S81+S87+S110</f>
        <v>0</v>
      </c>
      <c r="E130" s="194"/>
      <c r="F130" s="195"/>
      <c r="G130" s="194"/>
      <c r="H130" s="194"/>
      <c r="I130" s="194"/>
      <c r="J130" s="194"/>
      <c r="K130" s="194"/>
      <c r="L130" s="194"/>
      <c r="M130" s="194"/>
      <c r="N130" s="194"/>
      <c r="O130" s="194"/>
      <c r="P130" s="194"/>
      <c r="Q130" s="194"/>
      <c r="R130" s="194"/>
      <c r="U130" s="196"/>
      <c r="V130" s="196"/>
      <c r="W130" s="196"/>
    </row>
    <row r="131" spans="2:235" hidden="1" x14ac:dyDescent="0.25">
      <c r="B131" s="194"/>
      <c r="C131" s="194"/>
      <c r="D131" s="194"/>
      <c r="E131" s="194"/>
      <c r="F131" s="195"/>
      <c r="G131" s="194"/>
      <c r="H131" s="196"/>
      <c r="I131" s="196"/>
      <c r="J131" s="196"/>
      <c r="K131" s="196"/>
      <c r="L131" s="196"/>
      <c r="M131" s="196"/>
      <c r="N131" s="196"/>
      <c r="O131" s="194"/>
      <c r="P131" s="194"/>
      <c r="Q131" s="194"/>
      <c r="R131" s="194"/>
      <c r="S131" s="194"/>
      <c r="T131" s="194"/>
      <c r="U131" s="196"/>
      <c r="V131" s="196"/>
      <c r="W131" s="196"/>
    </row>
    <row r="132" spans="2:235" hidden="1" x14ac:dyDescent="0.25">
      <c r="B132" s="198" t="s">
        <v>285</v>
      </c>
      <c r="C132" s="194"/>
      <c r="D132" s="200">
        <f>D130+S119+S120</f>
        <v>0</v>
      </c>
      <c r="E132" s="194"/>
      <c r="F132" s="195"/>
      <c r="G132" s="194"/>
      <c r="H132" s="196"/>
      <c r="I132" s="196"/>
      <c r="J132" s="196"/>
      <c r="K132" s="196"/>
      <c r="L132" s="196"/>
      <c r="M132" s="196"/>
      <c r="N132" s="196"/>
      <c r="O132" s="194"/>
      <c r="P132" s="194"/>
      <c r="Q132" s="194"/>
      <c r="R132" s="194"/>
      <c r="S132" s="194"/>
      <c r="T132" s="194"/>
      <c r="U132" s="196"/>
      <c r="V132" s="196"/>
      <c r="W132" s="196"/>
    </row>
    <row r="133" spans="2:235" s="111" customFormat="1" x14ac:dyDescent="0.25">
      <c r="F133" s="153"/>
      <c r="H133" s="73"/>
      <c r="I133" s="73"/>
      <c r="J133" s="73"/>
      <c r="K133" s="73"/>
      <c r="L133" s="73"/>
      <c r="M133" s="73"/>
      <c r="N133" s="73"/>
      <c r="U133" s="73"/>
      <c r="V133" s="73"/>
      <c r="W133" s="73"/>
      <c r="X133" s="73"/>
      <c r="Y133" s="73"/>
      <c r="Z133" s="73"/>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c r="BE133" s="73"/>
      <c r="BF133" s="73"/>
      <c r="BG133" s="73"/>
      <c r="BH133" s="73"/>
      <c r="BI133" s="73"/>
      <c r="BJ133" s="73"/>
      <c r="BK133" s="73"/>
      <c r="BL133" s="73"/>
      <c r="BM133" s="73"/>
      <c r="BN133" s="73"/>
      <c r="BO133" s="73"/>
      <c r="BP133" s="73"/>
      <c r="BQ133" s="73"/>
      <c r="BR133" s="73"/>
      <c r="BS133" s="73"/>
      <c r="BT133" s="73"/>
      <c r="BU133" s="73"/>
      <c r="BV133" s="73"/>
      <c r="BW133" s="73"/>
      <c r="BX133" s="73"/>
      <c r="BY133" s="73"/>
      <c r="BZ133" s="73"/>
      <c r="CA133" s="73"/>
      <c r="CB133" s="73"/>
      <c r="CC133" s="73"/>
      <c r="CD133" s="73"/>
      <c r="CE133" s="73"/>
      <c r="CF133" s="73"/>
      <c r="CG133" s="73"/>
      <c r="CH133" s="73"/>
      <c r="CI133" s="73"/>
      <c r="CJ133" s="73"/>
      <c r="CK133" s="73"/>
      <c r="CL133" s="73"/>
      <c r="CM133" s="73"/>
      <c r="CN133" s="73"/>
      <c r="CO133" s="73"/>
      <c r="CP133" s="73"/>
      <c r="CQ133" s="73"/>
      <c r="CR133" s="73"/>
      <c r="CS133" s="73"/>
      <c r="CT133" s="73"/>
      <c r="CU133" s="73"/>
      <c r="CV133" s="73"/>
      <c r="CW133" s="73"/>
      <c r="CX133" s="73"/>
      <c r="CY133" s="73"/>
      <c r="CZ133" s="73"/>
      <c r="DA133" s="73"/>
      <c r="DB133" s="73"/>
      <c r="DC133" s="73"/>
      <c r="DD133" s="73"/>
      <c r="DE133" s="73"/>
      <c r="DF133" s="73"/>
      <c r="DG133" s="73"/>
      <c r="DH133" s="73"/>
      <c r="DI133" s="73"/>
      <c r="DJ133" s="73"/>
      <c r="DK133" s="73"/>
      <c r="DL133" s="73"/>
      <c r="DM133" s="73"/>
      <c r="DN133" s="73"/>
      <c r="DO133" s="73"/>
      <c r="DP133" s="73"/>
      <c r="DQ133" s="73"/>
      <c r="DR133" s="73"/>
      <c r="DS133" s="73"/>
      <c r="DT133" s="73"/>
      <c r="DU133" s="73"/>
      <c r="DV133" s="73"/>
      <c r="DW133" s="73"/>
      <c r="DX133" s="73"/>
      <c r="DY133" s="73"/>
      <c r="DZ133" s="73"/>
      <c r="EA133" s="73"/>
      <c r="EB133" s="73"/>
      <c r="EC133" s="73"/>
      <c r="ED133" s="73"/>
      <c r="EE133" s="73"/>
      <c r="EF133" s="73"/>
      <c r="EG133" s="73"/>
      <c r="EH133" s="73"/>
      <c r="EI133" s="73"/>
      <c r="EJ133" s="73"/>
      <c r="EK133" s="73"/>
      <c r="EL133" s="73"/>
      <c r="EM133" s="73"/>
      <c r="EN133" s="73"/>
      <c r="EO133" s="73"/>
      <c r="EP133" s="73"/>
      <c r="EQ133" s="73"/>
      <c r="ER133" s="73"/>
      <c r="ES133" s="73"/>
      <c r="ET133" s="73"/>
      <c r="EU133" s="73"/>
      <c r="EV133" s="73"/>
      <c r="EW133" s="73"/>
      <c r="EX133" s="73"/>
      <c r="EY133" s="73"/>
      <c r="EZ133" s="73"/>
      <c r="FA133" s="73"/>
      <c r="FB133" s="73"/>
      <c r="FC133" s="73"/>
      <c r="FD133" s="73"/>
      <c r="FE133" s="73"/>
      <c r="FF133" s="73"/>
      <c r="FG133" s="73"/>
      <c r="FH133" s="73"/>
      <c r="FI133" s="73"/>
      <c r="FJ133" s="73"/>
      <c r="FK133" s="73"/>
      <c r="FL133" s="73"/>
      <c r="FM133" s="73"/>
      <c r="FN133" s="73"/>
      <c r="FO133" s="73"/>
      <c r="FP133" s="73"/>
      <c r="FQ133" s="73"/>
      <c r="FR133" s="73"/>
      <c r="FS133" s="73"/>
      <c r="FT133" s="73"/>
      <c r="FU133" s="73"/>
      <c r="FV133" s="73"/>
      <c r="FW133" s="73"/>
      <c r="FX133" s="73"/>
      <c r="FY133" s="73"/>
      <c r="FZ133" s="73"/>
      <c r="GA133" s="73"/>
      <c r="GB133" s="73"/>
      <c r="GC133" s="73"/>
      <c r="GD133" s="73"/>
      <c r="GE133" s="73"/>
      <c r="GF133" s="73"/>
      <c r="GG133" s="73"/>
      <c r="GH133" s="73"/>
      <c r="GI133" s="73"/>
      <c r="GJ133" s="73"/>
      <c r="GK133" s="73"/>
      <c r="GL133" s="73"/>
      <c r="GM133" s="73"/>
      <c r="GN133" s="73"/>
      <c r="GO133" s="73"/>
      <c r="GP133" s="73"/>
      <c r="GQ133" s="73"/>
      <c r="GR133" s="73"/>
      <c r="GS133" s="73"/>
      <c r="GT133" s="73"/>
      <c r="GU133" s="73"/>
      <c r="GV133" s="73"/>
      <c r="GW133" s="73"/>
      <c r="GX133" s="73"/>
      <c r="GY133" s="73"/>
      <c r="GZ133" s="73"/>
      <c r="HA133" s="73"/>
      <c r="HB133" s="73"/>
      <c r="HC133" s="73"/>
      <c r="HD133" s="73"/>
      <c r="HE133" s="73"/>
      <c r="HF133" s="73"/>
      <c r="HG133" s="73"/>
      <c r="HH133" s="73"/>
      <c r="HI133" s="73"/>
      <c r="HJ133" s="73"/>
      <c r="HK133" s="73"/>
      <c r="HL133" s="73"/>
      <c r="HM133" s="73"/>
      <c r="HN133" s="73"/>
      <c r="HO133" s="73"/>
      <c r="HP133" s="73"/>
      <c r="HQ133" s="73"/>
      <c r="HR133" s="73"/>
      <c r="HS133" s="73"/>
      <c r="HT133" s="73"/>
      <c r="HU133" s="73"/>
      <c r="HV133" s="73"/>
      <c r="HW133" s="73"/>
      <c r="HX133" s="73"/>
      <c r="HY133" s="73"/>
      <c r="HZ133" s="73"/>
      <c r="IA133" s="73"/>
    </row>
    <row r="134" spans="2:235" s="111" customFormat="1" x14ac:dyDescent="0.25">
      <c r="F134" s="153"/>
      <c r="H134" s="73"/>
      <c r="I134" s="73"/>
      <c r="J134" s="73"/>
      <c r="K134" s="73"/>
      <c r="L134" s="73"/>
      <c r="M134" s="73"/>
      <c r="N134" s="73"/>
      <c r="U134" s="73"/>
      <c r="V134" s="73"/>
      <c r="W134" s="73"/>
      <c r="X134" s="73"/>
      <c r="Y134" s="73"/>
      <c r="Z134" s="73"/>
      <c r="AA134" s="73"/>
      <c r="AB134" s="73"/>
      <c r="AC134" s="73"/>
      <c r="AD134" s="73"/>
      <c r="AE134" s="73"/>
      <c r="AF134" s="73"/>
      <c r="AG134" s="73"/>
      <c r="AH134" s="73"/>
      <c r="AI134" s="73"/>
      <c r="AJ134" s="73"/>
      <c r="AK134" s="73"/>
      <c r="AL134" s="73"/>
      <c r="AM134" s="73"/>
      <c r="AN134" s="73"/>
      <c r="AO134" s="73"/>
      <c r="AP134" s="73"/>
      <c r="AQ134" s="73"/>
      <c r="AR134" s="73"/>
      <c r="AS134" s="73"/>
      <c r="AT134" s="73"/>
      <c r="AU134" s="73"/>
      <c r="AV134" s="73"/>
      <c r="AW134" s="73"/>
      <c r="AX134" s="73"/>
      <c r="AY134" s="73"/>
      <c r="AZ134" s="73"/>
      <c r="BA134" s="73"/>
      <c r="BB134" s="73"/>
      <c r="BC134" s="73"/>
      <c r="BD134" s="73"/>
      <c r="BE134" s="73"/>
      <c r="BF134" s="73"/>
      <c r="BG134" s="73"/>
      <c r="BH134" s="73"/>
      <c r="BI134" s="73"/>
      <c r="BJ134" s="73"/>
      <c r="BK134" s="73"/>
      <c r="BL134" s="73"/>
      <c r="BM134" s="73"/>
      <c r="BN134" s="73"/>
      <c r="BO134" s="73"/>
      <c r="BP134" s="73"/>
      <c r="BQ134" s="73"/>
      <c r="BR134" s="73"/>
      <c r="BS134" s="73"/>
      <c r="BT134" s="73"/>
      <c r="BU134" s="73"/>
      <c r="BV134" s="73"/>
      <c r="BW134" s="73"/>
      <c r="BX134" s="73"/>
      <c r="BY134" s="73"/>
      <c r="BZ134" s="73"/>
      <c r="CA134" s="73"/>
      <c r="CB134" s="73"/>
      <c r="CC134" s="73"/>
      <c r="CD134" s="73"/>
      <c r="CE134" s="73"/>
      <c r="CF134" s="73"/>
      <c r="CG134" s="73"/>
      <c r="CH134" s="73"/>
      <c r="CI134" s="73"/>
      <c r="CJ134" s="73"/>
      <c r="CK134" s="73"/>
      <c r="CL134" s="73"/>
      <c r="CM134" s="73"/>
      <c r="CN134" s="73"/>
      <c r="CO134" s="73"/>
      <c r="CP134" s="73"/>
      <c r="CQ134" s="73"/>
      <c r="CR134" s="73"/>
      <c r="CS134" s="73"/>
      <c r="CT134" s="73"/>
      <c r="CU134" s="73"/>
      <c r="CV134" s="73"/>
      <c r="CW134" s="73"/>
      <c r="CX134" s="73"/>
      <c r="CY134" s="73"/>
      <c r="CZ134" s="73"/>
      <c r="DA134" s="73"/>
      <c r="DB134" s="73"/>
      <c r="DC134" s="73"/>
      <c r="DD134" s="73"/>
      <c r="DE134" s="73"/>
      <c r="DF134" s="73"/>
      <c r="DG134" s="73"/>
      <c r="DH134" s="73"/>
      <c r="DI134" s="73"/>
      <c r="DJ134" s="73"/>
      <c r="DK134" s="73"/>
      <c r="DL134" s="73"/>
      <c r="DM134" s="73"/>
      <c r="DN134" s="73"/>
      <c r="DO134" s="73"/>
      <c r="DP134" s="73"/>
      <c r="DQ134" s="73"/>
      <c r="DR134" s="73"/>
      <c r="DS134" s="73"/>
      <c r="DT134" s="73"/>
      <c r="DU134" s="73"/>
      <c r="DV134" s="73"/>
      <c r="DW134" s="73"/>
      <c r="DX134" s="73"/>
      <c r="DY134" s="73"/>
      <c r="DZ134" s="73"/>
      <c r="EA134" s="73"/>
      <c r="EB134" s="73"/>
      <c r="EC134" s="73"/>
      <c r="ED134" s="73"/>
      <c r="EE134" s="73"/>
      <c r="EF134" s="73"/>
      <c r="EG134" s="73"/>
      <c r="EH134" s="73"/>
      <c r="EI134" s="73"/>
      <c r="EJ134" s="73"/>
      <c r="EK134" s="73"/>
      <c r="EL134" s="73"/>
      <c r="EM134" s="73"/>
      <c r="EN134" s="73"/>
      <c r="EO134" s="73"/>
      <c r="EP134" s="73"/>
      <c r="EQ134" s="73"/>
      <c r="ER134" s="73"/>
      <c r="ES134" s="73"/>
      <c r="ET134" s="73"/>
      <c r="EU134" s="73"/>
      <c r="EV134" s="73"/>
      <c r="EW134" s="73"/>
      <c r="EX134" s="73"/>
      <c r="EY134" s="73"/>
      <c r="EZ134" s="73"/>
      <c r="FA134" s="73"/>
      <c r="FB134" s="73"/>
      <c r="FC134" s="73"/>
      <c r="FD134" s="73"/>
      <c r="FE134" s="73"/>
      <c r="FF134" s="73"/>
      <c r="FG134" s="73"/>
      <c r="FH134" s="73"/>
      <c r="FI134" s="73"/>
      <c r="FJ134" s="73"/>
      <c r="FK134" s="73"/>
      <c r="FL134" s="73"/>
      <c r="FM134" s="73"/>
      <c r="FN134" s="73"/>
      <c r="FO134" s="73"/>
      <c r="FP134" s="73"/>
      <c r="FQ134" s="73"/>
      <c r="FR134" s="73"/>
      <c r="FS134" s="73"/>
      <c r="FT134" s="73"/>
      <c r="FU134" s="73"/>
      <c r="FV134" s="73"/>
      <c r="FW134" s="73"/>
      <c r="FX134" s="73"/>
      <c r="FY134" s="73"/>
      <c r="FZ134" s="73"/>
      <c r="GA134" s="73"/>
      <c r="GB134" s="73"/>
      <c r="GC134" s="73"/>
      <c r="GD134" s="73"/>
      <c r="GE134" s="73"/>
      <c r="GF134" s="73"/>
      <c r="GG134" s="73"/>
      <c r="GH134" s="73"/>
      <c r="GI134" s="73"/>
      <c r="GJ134" s="73"/>
      <c r="GK134" s="73"/>
      <c r="GL134" s="73"/>
      <c r="GM134" s="73"/>
      <c r="GN134" s="73"/>
      <c r="GO134" s="73"/>
      <c r="GP134" s="73"/>
      <c r="GQ134" s="73"/>
      <c r="GR134" s="73"/>
      <c r="GS134" s="73"/>
      <c r="GT134" s="73"/>
      <c r="GU134" s="73"/>
      <c r="GV134" s="73"/>
      <c r="GW134" s="73"/>
      <c r="GX134" s="73"/>
      <c r="GY134" s="73"/>
      <c r="GZ134" s="73"/>
      <c r="HA134" s="73"/>
      <c r="HB134" s="73"/>
      <c r="HC134" s="73"/>
      <c r="HD134" s="73"/>
      <c r="HE134" s="73"/>
      <c r="HF134" s="73"/>
      <c r="HG134" s="73"/>
      <c r="HH134" s="73"/>
      <c r="HI134" s="73"/>
      <c r="HJ134" s="73"/>
      <c r="HK134" s="73"/>
      <c r="HL134" s="73"/>
      <c r="HM134" s="73"/>
      <c r="HN134" s="73"/>
      <c r="HO134" s="73"/>
      <c r="HP134" s="73"/>
      <c r="HQ134" s="73"/>
      <c r="HR134" s="73"/>
      <c r="HS134" s="73"/>
      <c r="HT134" s="73"/>
      <c r="HU134" s="73"/>
      <c r="HV134" s="73"/>
      <c r="HW134" s="73"/>
      <c r="HX134" s="73"/>
      <c r="HY134" s="73"/>
      <c r="HZ134" s="73"/>
      <c r="IA134" s="73"/>
    </row>
    <row r="135" spans="2:235" s="111" customFormat="1" x14ac:dyDescent="0.25">
      <c r="F135" s="153"/>
      <c r="H135" s="73"/>
      <c r="I135" s="73"/>
      <c r="J135" s="73"/>
      <c r="K135" s="73"/>
      <c r="L135" s="73"/>
      <c r="M135" s="73"/>
      <c r="N135" s="73"/>
      <c r="U135" s="73"/>
      <c r="V135" s="73"/>
      <c r="W135" s="73"/>
      <c r="X135" s="73"/>
      <c r="Y135" s="73"/>
      <c r="Z135" s="73"/>
      <c r="AA135" s="73"/>
      <c r="AB135" s="73"/>
      <c r="AC135" s="73"/>
      <c r="AD135" s="73"/>
      <c r="AE135" s="73"/>
      <c r="AF135" s="73"/>
      <c r="AG135" s="73"/>
      <c r="AH135" s="73"/>
      <c r="AI135" s="73"/>
      <c r="AJ135" s="73"/>
      <c r="AK135" s="73"/>
      <c r="AL135" s="73"/>
      <c r="AM135" s="73"/>
      <c r="AN135" s="73"/>
      <c r="AO135" s="73"/>
      <c r="AP135" s="73"/>
      <c r="AQ135" s="73"/>
      <c r="AR135" s="73"/>
      <c r="AS135" s="73"/>
      <c r="AT135" s="73"/>
      <c r="AU135" s="73"/>
      <c r="AV135" s="73"/>
      <c r="AW135" s="73"/>
      <c r="AX135" s="73"/>
      <c r="AY135" s="73"/>
      <c r="AZ135" s="73"/>
      <c r="BA135" s="73"/>
      <c r="BB135" s="73"/>
      <c r="BC135" s="73"/>
      <c r="BD135" s="73"/>
      <c r="BE135" s="73"/>
      <c r="BF135" s="73"/>
      <c r="BG135" s="73"/>
      <c r="BH135" s="73"/>
      <c r="BI135" s="73"/>
      <c r="BJ135" s="73"/>
      <c r="BK135" s="73"/>
      <c r="BL135" s="73"/>
      <c r="BM135" s="73"/>
      <c r="BN135" s="73"/>
      <c r="BO135" s="73"/>
      <c r="BP135" s="73"/>
      <c r="BQ135" s="73"/>
      <c r="BR135" s="73"/>
      <c r="BS135" s="73"/>
      <c r="BT135" s="73"/>
      <c r="BU135" s="73"/>
      <c r="BV135" s="73"/>
      <c r="BW135" s="73"/>
      <c r="BX135" s="73"/>
      <c r="BY135" s="73"/>
      <c r="BZ135" s="73"/>
      <c r="CA135" s="73"/>
      <c r="CB135" s="73"/>
      <c r="CC135" s="73"/>
      <c r="CD135" s="73"/>
      <c r="CE135" s="73"/>
      <c r="CF135" s="73"/>
      <c r="CG135" s="73"/>
      <c r="CH135" s="73"/>
      <c r="CI135" s="73"/>
      <c r="CJ135" s="73"/>
      <c r="CK135" s="73"/>
      <c r="CL135" s="73"/>
      <c r="CM135" s="73"/>
      <c r="CN135" s="73"/>
      <c r="CO135" s="73"/>
      <c r="CP135" s="73"/>
      <c r="CQ135" s="73"/>
      <c r="CR135" s="73"/>
      <c r="CS135" s="73"/>
      <c r="CT135" s="73"/>
      <c r="CU135" s="73"/>
      <c r="CV135" s="73"/>
      <c r="CW135" s="73"/>
      <c r="CX135" s="73"/>
      <c r="CY135" s="73"/>
      <c r="CZ135" s="73"/>
      <c r="DA135" s="73"/>
      <c r="DB135" s="73"/>
      <c r="DC135" s="73"/>
      <c r="DD135" s="73"/>
      <c r="DE135" s="73"/>
      <c r="DF135" s="73"/>
      <c r="DG135" s="73"/>
      <c r="DH135" s="73"/>
      <c r="DI135" s="73"/>
      <c r="DJ135" s="73"/>
      <c r="DK135" s="73"/>
      <c r="DL135" s="73"/>
      <c r="DM135" s="73"/>
      <c r="DN135" s="73"/>
      <c r="DO135" s="73"/>
      <c r="DP135" s="73"/>
      <c r="DQ135" s="73"/>
      <c r="DR135" s="73"/>
      <c r="DS135" s="73"/>
      <c r="DT135" s="73"/>
      <c r="DU135" s="73"/>
      <c r="DV135" s="73"/>
      <c r="DW135" s="73"/>
      <c r="DX135" s="73"/>
      <c r="DY135" s="73"/>
      <c r="DZ135" s="73"/>
      <c r="EA135" s="73"/>
      <c r="EB135" s="73"/>
      <c r="EC135" s="73"/>
      <c r="ED135" s="73"/>
      <c r="EE135" s="73"/>
      <c r="EF135" s="73"/>
      <c r="EG135" s="73"/>
      <c r="EH135" s="73"/>
      <c r="EI135" s="73"/>
      <c r="EJ135" s="73"/>
      <c r="EK135" s="73"/>
      <c r="EL135" s="73"/>
      <c r="EM135" s="73"/>
      <c r="EN135" s="73"/>
      <c r="EO135" s="73"/>
      <c r="EP135" s="73"/>
      <c r="EQ135" s="73"/>
      <c r="ER135" s="73"/>
      <c r="ES135" s="73"/>
      <c r="ET135" s="73"/>
      <c r="EU135" s="73"/>
      <c r="EV135" s="73"/>
      <c r="EW135" s="73"/>
      <c r="EX135" s="73"/>
      <c r="EY135" s="73"/>
      <c r="EZ135" s="73"/>
      <c r="FA135" s="73"/>
      <c r="FB135" s="73"/>
      <c r="FC135" s="73"/>
      <c r="FD135" s="73"/>
      <c r="FE135" s="73"/>
      <c r="FF135" s="73"/>
      <c r="FG135" s="73"/>
      <c r="FH135" s="73"/>
      <c r="FI135" s="73"/>
      <c r="FJ135" s="73"/>
      <c r="FK135" s="73"/>
      <c r="FL135" s="73"/>
      <c r="FM135" s="73"/>
      <c r="FN135" s="73"/>
      <c r="FO135" s="73"/>
      <c r="FP135" s="73"/>
      <c r="FQ135" s="73"/>
      <c r="FR135" s="73"/>
      <c r="FS135" s="73"/>
      <c r="FT135" s="73"/>
      <c r="FU135" s="73"/>
      <c r="FV135" s="73"/>
      <c r="FW135" s="73"/>
      <c r="FX135" s="73"/>
      <c r="FY135" s="73"/>
      <c r="FZ135" s="73"/>
      <c r="GA135" s="73"/>
      <c r="GB135" s="73"/>
      <c r="GC135" s="73"/>
      <c r="GD135" s="73"/>
      <c r="GE135" s="73"/>
      <c r="GF135" s="73"/>
      <c r="GG135" s="73"/>
      <c r="GH135" s="73"/>
      <c r="GI135" s="73"/>
      <c r="GJ135" s="73"/>
      <c r="GK135" s="73"/>
      <c r="GL135" s="73"/>
      <c r="GM135" s="73"/>
      <c r="GN135" s="73"/>
      <c r="GO135" s="73"/>
      <c r="GP135" s="73"/>
      <c r="GQ135" s="73"/>
      <c r="GR135" s="73"/>
      <c r="GS135" s="73"/>
      <c r="GT135" s="73"/>
      <c r="GU135" s="73"/>
      <c r="GV135" s="73"/>
      <c r="GW135" s="73"/>
      <c r="GX135" s="73"/>
      <c r="GY135" s="73"/>
      <c r="GZ135" s="73"/>
      <c r="HA135" s="73"/>
      <c r="HB135" s="73"/>
      <c r="HC135" s="73"/>
      <c r="HD135" s="73"/>
      <c r="HE135" s="73"/>
      <c r="HF135" s="73"/>
      <c r="HG135" s="73"/>
      <c r="HH135" s="73"/>
      <c r="HI135" s="73"/>
      <c r="HJ135" s="73"/>
      <c r="HK135" s="73"/>
      <c r="HL135" s="73"/>
      <c r="HM135" s="73"/>
      <c r="HN135" s="73"/>
      <c r="HO135" s="73"/>
      <c r="HP135" s="73"/>
      <c r="HQ135" s="73"/>
      <c r="HR135" s="73"/>
      <c r="HS135" s="73"/>
      <c r="HT135" s="73"/>
      <c r="HU135" s="73"/>
      <c r="HV135" s="73"/>
      <c r="HW135" s="73"/>
      <c r="HX135" s="73"/>
      <c r="HY135" s="73"/>
      <c r="HZ135" s="73"/>
      <c r="IA135" s="73"/>
    </row>
    <row r="136" spans="2:235" s="111" customFormat="1" x14ac:dyDescent="0.25">
      <c r="F136" s="153"/>
      <c r="H136" s="73"/>
      <c r="I136" s="73"/>
      <c r="J136" s="73"/>
      <c r="K136" s="73"/>
      <c r="L136" s="73"/>
      <c r="M136" s="73"/>
      <c r="N136" s="73"/>
      <c r="U136" s="73"/>
      <c r="V136" s="73"/>
      <c r="W136" s="73"/>
      <c r="X136" s="73"/>
      <c r="Y136" s="73"/>
      <c r="Z136" s="73"/>
      <c r="AA136" s="73"/>
      <c r="AB136" s="73"/>
      <c r="AC136" s="73"/>
      <c r="AD136" s="73"/>
      <c r="AE136" s="73"/>
      <c r="AF136" s="73"/>
      <c r="AG136" s="73"/>
      <c r="AH136" s="73"/>
      <c r="AI136" s="73"/>
      <c r="AJ136" s="73"/>
      <c r="AK136" s="73"/>
      <c r="AL136" s="73"/>
      <c r="AM136" s="73"/>
      <c r="AN136" s="73"/>
      <c r="AO136" s="73"/>
      <c r="AP136" s="73"/>
      <c r="AQ136" s="73"/>
      <c r="AR136" s="73"/>
      <c r="AS136" s="73"/>
      <c r="AT136" s="73"/>
      <c r="AU136" s="73"/>
      <c r="AV136" s="73"/>
      <c r="AW136" s="73"/>
      <c r="AX136" s="73"/>
      <c r="AY136" s="73"/>
      <c r="AZ136" s="73"/>
      <c r="BA136" s="73"/>
      <c r="BB136" s="73"/>
      <c r="BC136" s="73"/>
      <c r="BD136" s="73"/>
      <c r="BE136" s="73"/>
      <c r="BF136" s="73"/>
      <c r="BG136" s="73"/>
      <c r="BH136" s="73"/>
      <c r="BI136" s="73"/>
      <c r="BJ136" s="73"/>
      <c r="BK136" s="73"/>
      <c r="BL136" s="73"/>
      <c r="BM136" s="73"/>
      <c r="BN136" s="73"/>
      <c r="BO136" s="73"/>
      <c r="BP136" s="73"/>
      <c r="BQ136" s="73"/>
      <c r="BR136" s="73"/>
      <c r="BS136" s="73"/>
      <c r="BT136" s="73"/>
      <c r="BU136" s="73"/>
      <c r="BV136" s="73"/>
      <c r="BW136" s="73"/>
      <c r="BX136" s="73"/>
      <c r="BY136" s="73"/>
      <c r="BZ136" s="73"/>
      <c r="CA136" s="73"/>
      <c r="CB136" s="73"/>
      <c r="CC136" s="73"/>
      <c r="CD136" s="73"/>
      <c r="CE136" s="73"/>
      <c r="CF136" s="73"/>
      <c r="CG136" s="73"/>
      <c r="CH136" s="73"/>
      <c r="CI136" s="73"/>
      <c r="CJ136" s="73"/>
      <c r="CK136" s="73"/>
      <c r="CL136" s="73"/>
      <c r="CM136" s="73"/>
      <c r="CN136" s="73"/>
      <c r="CO136" s="73"/>
      <c r="CP136" s="73"/>
      <c r="CQ136" s="73"/>
      <c r="CR136" s="73"/>
      <c r="CS136" s="73"/>
      <c r="CT136" s="73"/>
      <c r="CU136" s="73"/>
      <c r="CV136" s="73"/>
      <c r="CW136" s="73"/>
      <c r="CX136" s="73"/>
      <c r="CY136" s="73"/>
      <c r="CZ136" s="73"/>
      <c r="DA136" s="73"/>
      <c r="DB136" s="73"/>
      <c r="DC136" s="73"/>
      <c r="DD136" s="73"/>
      <c r="DE136" s="73"/>
      <c r="DF136" s="73"/>
      <c r="DG136" s="73"/>
      <c r="DH136" s="73"/>
      <c r="DI136" s="73"/>
      <c r="DJ136" s="73"/>
      <c r="DK136" s="73"/>
      <c r="DL136" s="73"/>
      <c r="DM136" s="73"/>
      <c r="DN136" s="73"/>
      <c r="DO136" s="73"/>
      <c r="DP136" s="73"/>
      <c r="DQ136" s="73"/>
      <c r="DR136" s="73"/>
      <c r="DS136" s="73"/>
      <c r="DT136" s="73"/>
      <c r="DU136" s="73"/>
      <c r="DV136" s="73"/>
      <c r="DW136" s="73"/>
      <c r="DX136" s="73"/>
      <c r="DY136" s="73"/>
      <c r="DZ136" s="73"/>
      <c r="EA136" s="73"/>
      <c r="EB136" s="73"/>
      <c r="EC136" s="73"/>
      <c r="ED136" s="73"/>
      <c r="EE136" s="73"/>
      <c r="EF136" s="73"/>
      <c r="EG136" s="73"/>
      <c r="EH136" s="73"/>
      <c r="EI136" s="73"/>
      <c r="EJ136" s="73"/>
      <c r="EK136" s="73"/>
      <c r="EL136" s="73"/>
      <c r="EM136" s="73"/>
      <c r="EN136" s="73"/>
      <c r="EO136" s="73"/>
      <c r="EP136" s="73"/>
      <c r="EQ136" s="73"/>
      <c r="ER136" s="73"/>
      <c r="ES136" s="73"/>
      <c r="ET136" s="73"/>
      <c r="EU136" s="73"/>
      <c r="EV136" s="73"/>
      <c r="EW136" s="73"/>
      <c r="EX136" s="73"/>
      <c r="EY136" s="73"/>
      <c r="EZ136" s="73"/>
      <c r="FA136" s="73"/>
      <c r="FB136" s="73"/>
      <c r="FC136" s="73"/>
      <c r="FD136" s="73"/>
      <c r="FE136" s="73"/>
      <c r="FF136" s="73"/>
      <c r="FG136" s="73"/>
      <c r="FH136" s="73"/>
      <c r="FI136" s="73"/>
      <c r="FJ136" s="73"/>
      <c r="FK136" s="73"/>
      <c r="FL136" s="73"/>
      <c r="FM136" s="73"/>
      <c r="FN136" s="73"/>
      <c r="FO136" s="73"/>
      <c r="FP136" s="73"/>
      <c r="FQ136" s="73"/>
      <c r="FR136" s="73"/>
      <c r="FS136" s="73"/>
      <c r="FT136" s="73"/>
      <c r="FU136" s="73"/>
      <c r="FV136" s="73"/>
      <c r="FW136" s="73"/>
      <c r="FX136" s="73"/>
      <c r="FY136" s="73"/>
      <c r="FZ136" s="73"/>
      <c r="GA136" s="73"/>
      <c r="GB136" s="73"/>
      <c r="GC136" s="73"/>
      <c r="GD136" s="73"/>
      <c r="GE136" s="73"/>
      <c r="GF136" s="73"/>
      <c r="GG136" s="73"/>
      <c r="GH136" s="73"/>
      <c r="GI136" s="73"/>
      <c r="GJ136" s="73"/>
      <c r="GK136" s="73"/>
      <c r="GL136" s="73"/>
      <c r="GM136" s="73"/>
      <c r="GN136" s="73"/>
      <c r="GO136" s="73"/>
      <c r="GP136" s="73"/>
      <c r="GQ136" s="73"/>
      <c r="GR136" s="73"/>
      <c r="GS136" s="73"/>
      <c r="GT136" s="73"/>
      <c r="GU136" s="73"/>
      <c r="GV136" s="73"/>
      <c r="GW136" s="73"/>
      <c r="GX136" s="73"/>
      <c r="GY136" s="73"/>
      <c r="GZ136" s="73"/>
      <c r="HA136" s="73"/>
      <c r="HB136" s="73"/>
      <c r="HC136" s="73"/>
      <c r="HD136" s="73"/>
      <c r="HE136" s="73"/>
      <c r="HF136" s="73"/>
      <c r="HG136" s="73"/>
      <c r="HH136" s="73"/>
      <c r="HI136" s="73"/>
      <c r="HJ136" s="73"/>
      <c r="HK136" s="73"/>
      <c r="HL136" s="73"/>
      <c r="HM136" s="73"/>
      <c r="HN136" s="73"/>
      <c r="HO136" s="73"/>
      <c r="HP136" s="73"/>
      <c r="HQ136" s="73"/>
      <c r="HR136" s="73"/>
      <c r="HS136" s="73"/>
      <c r="HT136" s="73"/>
      <c r="HU136" s="73"/>
      <c r="HV136" s="73"/>
      <c r="HW136" s="73"/>
      <c r="HX136" s="73"/>
      <c r="HY136" s="73"/>
      <c r="HZ136" s="73"/>
      <c r="IA136" s="73"/>
    </row>
    <row r="137" spans="2:235" s="111" customFormat="1" x14ac:dyDescent="0.25">
      <c r="F137" s="153"/>
      <c r="H137" s="73"/>
      <c r="I137" s="73"/>
      <c r="J137" s="73"/>
      <c r="K137" s="73"/>
      <c r="L137" s="73"/>
      <c r="M137" s="73"/>
      <c r="N137" s="73"/>
      <c r="U137" s="73"/>
      <c r="V137" s="73"/>
      <c r="W137" s="73"/>
      <c r="X137" s="73"/>
      <c r="Y137" s="73"/>
      <c r="Z137" s="73"/>
      <c r="AA137" s="73"/>
      <c r="AB137" s="73"/>
      <c r="AC137" s="73"/>
      <c r="AD137" s="73"/>
      <c r="AE137" s="73"/>
      <c r="AF137" s="73"/>
      <c r="AG137" s="73"/>
      <c r="AH137" s="73"/>
      <c r="AI137" s="73"/>
      <c r="AJ137" s="73"/>
      <c r="AK137" s="73"/>
      <c r="AL137" s="73"/>
      <c r="AM137" s="73"/>
      <c r="AN137" s="73"/>
      <c r="AO137" s="73"/>
      <c r="AP137" s="73"/>
      <c r="AQ137" s="73"/>
      <c r="AR137" s="73"/>
      <c r="AS137" s="73"/>
      <c r="AT137" s="73"/>
      <c r="AU137" s="73"/>
      <c r="AV137" s="73"/>
      <c r="AW137" s="73"/>
      <c r="AX137" s="73"/>
      <c r="AY137" s="73"/>
      <c r="AZ137" s="73"/>
      <c r="BA137" s="73"/>
      <c r="BB137" s="73"/>
      <c r="BC137" s="73"/>
      <c r="BD137" s="73"/>
      <c r="BE137" s="73"/>
      <c r="BF137" s="73"/>
      <c r="BG137" s="73"/>
      <c r="BH137" s="73"/>
      <c r="BI137" s="73"/>
      <c r="BJ137" s="73"/>
      <c r="BK137" s="73"/>
      <c r="BL137" s="73"/>
      <c r="BM137" s="73"/>
      <c r="BN137" s="73"/>
      <c r="BO137" s="73"/>
      <c r="BP137" s="73"/>
      <c r="BQ137" s="73"/>
      <c r="BR137" s="73"/>
      <c r="BS137" s="73"/>
      <c r="BT137" s="73"/>
      <c r="BU137" s="73"/>
      <c r="BV137" s="73"/>
      <c r="BW137" s="73"/>
      <c r="BX137" s="73"/>
      <c r="BY137" s="73"/>
      <c r="BZ137" s="73"/>
      <c r="CA137" s="73"/>
      <c r="CB137" s="73"/>
      <c r="CC137" s="73"/>
      <c r="CD137" s="73"/>
      <c r="CE137" s="73"/>
      <c r="CF137" s="73"/>
      <c r="CG137" s="73"/>
      <c r="CH137" s="73"/>
      <c r="CI137" s="73"/>
      <c r="CJ137" s="73"/>
      <c r="CK137" s="73"/>
      <c r="CL137" s="73"/>
      <c r="CM137" s="73"/>
      <c r="CN137" s="73"/>
      <c r="CO137" s="73"/>
      <c r="CP137" s="73"/>
      <c r="CQ137" s="73"/>
      <c r="CR137" s="73"/>
      <c r="CS137" s="73"/>
      <c r="CT137" s="73"/>
      <c r="CU137" s="73"/>
      <c r="CV137" s="73"/>
      <c r="CW137" s="73"/>
      <c r="CX137" s="73"/>
      <c r="CY137" s="73"/>
      <c r="CZ137" s="73"/>
      <c r="DA137" s="73"/>
      <c r="DB137" s="73"/>
      <c r="DC137" s="73"/>
      <c r="DD137" s="73"/>
      <c r="DE137" s="73"/>
      <c r="DF137" s="73"/>
      <c r="DG137" s="73"/>
      <c r="DH137" s="73"/>
      <c r="DI137" s="73"/>
      <c r="DJ137" s="73"/>
      <c r="DK137" s="73"/>
      <c r="DL137" s="73"/>
      <c r="DM137" s="73"/>
      <c r="DN137" s="73"/>
      <c r="DO137" s="73"/>
      <c r="DP137" s="73"/>
      <c r="DQ137" s="73"/>
      <c r="DR137" s="73"/>
      <c r="DS137" s="73"/>
      <c r="DT137" s="73"/>
      <c r="DU137" s="73"/>
      <c r="DV137" s="73"/>
      <c r="DW137" s="73"/>
      <c r="DX137" s="73"/>
      <c r="DY137" s="73"/>
      <c r="DZ137" s="73"/>
      <c r="EA137" s="73"/>
      <c r="EB137" s="73"/>
      <c r="EC137" s="73"/>
      <c r="ED137" s="73"/>
      <c r="EE137" s="73"/>
      <c r="EF137" s="73"/>
      <c r="EG137" s="73"/>
      <c r="EH137" s="73"/>
      <c r="EI137" s="73"/>
      <c r="EJ137" s="73"/>
      <c r="EK137" s="73"/>
      <c r="EL137" s="73"/>
      <c r="EM137" s="73"/>
      <c r="EN137" s="73"/>
      <c r="EO137" s="73"/>
      <c r="EP137" s="73"/>
      <c r="EQ137" s="73"/>
      <c r="ER137" s="73"/>
      <c r="ES137" s="73"/>
      <c r="ET137" s="73"/>
      <c r="EU137" s="73"/>
      <c r="EV137" s="73"/>
      <c r="EW137" s="73"/>
      <c r="EX137" s="73"/>
      <c r="EY137" s="73"/>
      <c r="EZ137" s="73"/>
      <c r="FA137" s="73"/>
      <c r="FB137" s="73"/>
      <c r="FC137" s="73"/>
      <c r="FD137" s="73"/>
      <c r="FE137" s="73"/>
      <c r="FF137" s="73"/>
      <c r="FG137" s="73"/>
      <c r="FH137" s="73"/>
      <c r="FI137" s="73"/>
      <c r="FJ137" s="73"/>
      <c r="FK137" s="73"/>
      <c r="FL137" s="73"/>
      <c r="FM137" s="73"/>
      <c r="FN137" s="73"/>
      <c r="FO137" s="73"/>
      <c r="FP137" s="73"/>
      <c r="FQ137" s="73"/>
      <c r="FR137" s="73"/>
      <c r="FS137" s="73"/>
      <c r="FT137" s="73"/>
      <c r="FU137" s="73"/>
      <c r="FV137" s="73"/>
      <c r="FW137" s="73"/>
      <c r="FX137" s="73"/>
      <c r="FY137" s="73"/>
      <c r="FZ137" s="73"/>
      <c r="GA137" s="73"/>
      <c r="GB137" s="73"/>
      <c r="GC137" s="73"/>
      <c r="GD137" s="73"/>
      <c r="GE137" s="73"/>
      <c r="GF137" s="73"/>
      <c r="GG137" s="73"/>
      <c r="GH137" s="73"/>
      <c r="GI137" s="73"/>
      <c r="GJ137" s="73"/>
      <c r="GK137" s="73"/>
      <c r="GL137" s="73"/>
      <c r="GM137" s="73"/>
      <c r="GN137" s="73"/>
      <c r="GO137" s="73"/>
      <c r="GP137" s="73"/>
      <c r="GQ137" s="73"/>
      <c r="GR137" s="73"/>
      <c r="GS137" s="73"/>
      <c r="GT137" s="73"/>
      <c r="GU137" s="73"/>
      <c r="GV137" s="73"/>
      <c r="GW137" s="73"/>
      <c r="GX137" s="73"/>
      <c r="GY137" s="73"/>
      <c r="GZ137" s="73"/>
      <c r="HA137" s="73"/>
      <c r="HB137" s="73"/>
      <c r="HC137" s="73"/>
      <c r="HD137" s="73"/>
      <c r="HE137" s="73"/>
      <c r="HF137" s="73"/>
      <c r="HG137" s="73"/>
      <c r="HH137" s="73"/>
      <c r="HI137" s="73"/>
      <c r="HJ137" s="73"/>
      <c r="HK137" s="73"/>
      <c r="HL137" s="73"/>
      <c r="HM137" s="73"/>
      <c r="HN137" s="73"/>
      <c r="HO137" s="73"/>
      <c r="HP137" s="73"/>
      <c r="HQ137" s="73"/>
      <c r="HR137" s="73"/>
      <c r="HS137" s="73"/>
      <c r="HT137" s="73"/>
      <c r="HU137" s="73"/>
      <c r="HV137" s="73"/>
      <c r="HW137" s="73"/>
      <c r="HX137" s="73"/>
      <c r="HY137" s="73"/>
      <c r="HZ137" s="73"/>
      <c r="IA137" s="73"/>
    </row>
    <row r="138" spans="2:235" s="111" customFormat="1" x14ac:dyDescent="0.25">
      <c r="F138" s="153"/>
      <c r="H138" s="73"/>
      <c r="I138" s="73"/>
      <c r="J138" s="73"/>
      <c r="K138" s="73"/>
      <c r="L138" s="73"/>
      <c r="M138" s="73"/>
      <c r="N138" s="73"/>
      <c r="U138" s="73"/>
      <c r="V138" s="73"/>
      <c r="W138" s="73"/>
      <c r="X138" s="73"/>
      <c r="Y138" s="73"/>
      <c r="Z138" s="73"/>
      <c r="AA138" s="73"/>
      <c r="AB138" s="73"/>
      <c r="AC138" s="73"/>
      <c r="AD138" s="73"/>
      <c r="AE138" s="73"/>
      <c r="AF138" s="73"/>
      <c r="AG138" s="73"/>
      <c r="AH138" s="73"/>
      <c r="AI138" s="73"/>
      <c r="AJ138" s="73"/>
      <c r="AK138" s="73"/>
      <c r="AL138" s="73"/>
      <c r="AM138" s="73"/>
      <c r="AN138" s="73"/>
      <c r="AO138" s="73"/>
      <c r="AP138" s="73"/>
      <c r="AQ138" s="73"/>
      <c r="AR138" s="73"/>
      <c r="AS138" s="73"/>
      <c r="AT138" s="73"/>
      <c r="AU138" s="73"/>
      <c r="AV138" s="73"/>
      <c r="AW138" s="73"/>
      <c r="AX138" s="73"/>
      <c r="AY138" s="73"/>
      <c r="AZ138" s="73"/>
      <c r="BA138" s="73"/>
      <c r="BB138" s="73"/>
      <c r="BC138" s="73"/>
      <c r="BD138" s="73"/>
      <c r="BE138" s="73"/>
      <c r="BF138" s="73"/>
      <c r="BG138" s="73"/>
      <c r="BH138" s="73"/>
      <c r="BI138" s="73"/>
      <c r="BJ138" s="73"/>
      <c r="BK138" s="73"/>
      <c r="BL138" s="73"/>
      <c r="BM138" s="73"/>
      <c r="BN138" s="73"/>
      <c r="BO138" s="73"/>
      <c r="BP138" s="73"/>
      <c r="BQ138" s="73"/>
      <c r="BR138" s="73"/>
      <c r="BS138" s="73"/>
      <c r="BT138" s="73"/>
      <c r="BU138" s="73"/>
      <c r="BV138" s="73"/>
      <c r="BW138" s="73"/>
      <c r="BX138" s="73"/>
      <c r="BY138" s="73"/>
      <c r="BZ138" s="73"/>
      <c r="CA138" s="73"/>
      <c r="CB138" s="73"/>
      <c r="CC138" s="73"/>
      <c r="CD138" s="73"/>
      <c r="CE138" s="73"/>
      <c r="CF138" s="73"/>
      <c r="CG138" s="73"/>
      <c r="CH138" s="73"/>
      <c r="CI138" s="73"/>
      <c r="CJ138" s="73"/>
      <c r="CK138" s="73"/>
      <c r="CL138" s="73"/>
      <c r="CM138" s="73"/>
      <c r="CN138" s="73"/>
      <c r="CO138" s="73"/>
      <c r="CP138" s="73"/>
      <c r="CQ138" s="73"/>
      <c r="CR138" s="73"/>
      <c r="CS138" s="73"/>
      <c r="CT138" s="73"/>
      <c r="CU138" s="73"/>
      <c r="CV138" s="73"/>
      <c r="CW138" s="73"/>
      <c r="CX138" s="73"/>
      <c r="CY138" s="73"/>
      <c r="CZ138" s="73"/>
      <c r="DA138" s="73"/>
      <c r="DB138" s="73"/>
      <c r="DC138" s="73"/>
      <c r="DD138" s="73"/>
      <c r="DE138" s="73"/>
      <c r="DF138" s="73"/>
      <c r="DG138" s="73"/>
      <c r="DH138" s="73"/>
      <c r="DI138" s="73"/>
      <c r="DJ138" s="73"/>
      <c r="DK138" s="73"/>
      <c r="DL138" s="73"/>
      <c r="DM138" s="73"/>
      <c r="DN138" s="73"/>
      <c r="DO138" s="73"/>
      <c r="DP138" s="73"/>
      <c r="DQ138" s="73"/>
      <c r="DR138" s="73"/>
      <c r="DS138" s="73"/>
      <c r="DT138" s="73"/>
      <c r="DU138" s="73"/>
      <c r="DV138" s="73"/>
      <c r="DW138" s="73"/>
      <c r="DX138" s="73"/>
      <c r="DY138" s="73"/>
      <c r="DZ138" s="73"/>
      <c r="EA138" s="73"/>
      <c r="EB138" s="73"/>
      <c r="EC138" s="73"/>
      <c r="ED138" s="73"/>
      <c r="EE138" s="73"/>
      <c r="EF138" s="73"/>
      <c r="EG138" s="73"/>
      <c r="EH138" s="73"/>
      <c r="EI138" s="73"/>
      <c r="EJ138" s="73"/>
      <c r="EK138" s="73"/>
      <c r="EL138" s="73"/>
      <c r="EM138" s="73"/>
      <c r="EN138" s="73"/>
      <c r="EO138" s="73"/>
      <c r="EP138" s="73"/>
      <c r="EQ138" s="73"/>
      <c r="ER138" s="73"/>
      <c r="ES138" s="73"/>
      <c r="ET138" s="73"/>
      <c r="EU138" s="73"/>
      <c r="EV138" s="73"/>
      <c r="EW138" s="73"/>
      <c r="EX138" s="73"/>
      <c r="EY138" s="73"/>
      <c r="EZ138" s="73"/>
      <c r="FA138" s="73"/>
      <c r="FB138" s="73"/>
      <c r="FC138" s="73"/>
      <c r="FD138" s="73"/>
      <c r="FE138" s="73"/>
      <c r="FF138" s="73"/>
      <c r="FG138" s="73"/>
      <c r="FH138" s="73"/>
      <c r="FI138" s="73"/>
      <c r="FJ138" s="73"/>
      <c r="FK138" s="73"/>
      <c r="FL138" s="73"/>
      <c r="FM138" s="73"/>
      <c r="FN138" s="73"/>
      <c r="FO138" s="73"/>
      <c r="FP138" s="73"/>
      <c r="FQ138" s="73"/>
      <c r="FR138" s="73"/>
      <c r="FS138" s="73"/>
      <c r="FT138" s="73"/>
      <c r="FU138" s="73"/>
      <c r="FV138" s="73"/>
      <c r="FW138" s="73"/>
      <c r="FX138" s="73"/>
      <c r="FY138" s="73"/>
      <c r="FZ138" s="73"/>
      <c r="GA138" s="73"/>
      <c r="GB138" s="73"/>
      <c r="GC138" s="73"/>
      <c r="GD138" s="73"/>
      <c r="GE138" s="73"/>
      <c r="GF138" s="73"/>
      <c r="GG138" s="73"/>
      <c r="GH138" s="73"/>
      <c r="GI138" s="73"/>
      <c r="GJ138" s="73"/>
      <c r="GK138" s="73"/>
      <c r="GL138" s="73"/>
      <c r="GM138" s="73"/>
      <c r="GN138" s="73"/>
      <c r="GO138" s="73"/>
      <c r="GP138" s="73"/>
      <c r="GQ138" s="73"/>
      <c r="GR138" s="73"/>
      <c r="GS138" s="73"/>
      <c r="GT138" s="73"/>
      <c r="GU138" s="73"/>
      <c r="GV138" s="73"/>
      <c r="GW138" s="73"/>
      <c r="GX138" s="73"/>
      <c r="GY138" s="73"/>
      <c r="GZ138" s="73"/>
      <c r="HA138" s="73"/>
      <c r="HB138" s="73"/>
      <c r="HC138" s="73"/>
      <c r="HD138" s="73"/>
      <c r="HE138" s="73"/>
      <c r="HF138" s="73"/>
      <c r="HG138" s="73"/>
      <c r="HH138" s="73"/>
      <c r="HI138" s="73"/>
      <c r="HJ138" s="73"/>
      <c r="HK138" s="73"/>
      <c r="HL138" s="73"/>
      <c r="HM138" s="73"/>
      <c r="HN138" s="73"/>
      <c r="HO138" s="73"/>
      <c r="HP138" s="73"/>
      <c r="HQ138" s="73"/>
      <c r="HR138" s="73"/>
      <c r="HS138" s="73"/>
      <c r="HT138" s="73"/>
      <c r="HU138" s="73"/>
      <c r="HV138" s="73"/>
      <c r="HW138" s="73"/>
      <c r="HX138" s="73"/>
      <c r="HY138" s="73"/>
      <c r="HZ138" s="73"/>
      <c r="IA138" s="73"/>
    </row>
    <row r="139" spans="2:235" s="111" customFormat="1" x14ac:dyDescent="0.25">
      <c r="F139" s="153"/>
      <c r="H139" s="73"/>
      <c r="I139" s="73"/>
      <c r="J139" s="73"/>
      <c r="K139" s="73"/>
      <c r="L139" s="73"/>
      <c r="M139" s="73"/>
      <c r="N139" s="73"/>
      <c r="U139" s="73"/>
      <c r="V139" s="73"/>
      <c r="W139" s="73"/>
      <c r="X139" s="73"/>
      <c r="Y139" s="73"/>
      <c r="Z139" s="73"/>
      <c r="AA139" s="73"/>
      <c r="AB139" s="73"/>
      <c r="AC139" s="73"/>
      <c r="AD139" s="73"/>
      <c r="AE139" s="73"/>
      <c r="AF139" s="73"/>
      <c r="AG139" s="73"/>
      <c r="AH139" s="73"/>
      <c r="AI139" s="73"/>
      <c r="AJ139" s="73"/>
      <c r="AK139" s="73"/>
      <c r="AL139" s="73"/>
      <c r="AM139" s="73"/>
      <c r="AN139" s="73"/>
      <c r="AO139" s="73"/>
      <c r="AP139" s="73"/>
      <c r="AQ139" s="73"/>
      <c r="AR139" s="73"/>
      <c r="AS139" s="73"/>
      <c r="AT139" s="73"/>
      <c r="AU139" s="73"/>
      <c r="AV139" s="73"/>
      <c r="AW139" s="73"/>
      <c r="AX139" s="73"/>
      <c r="AY139" s="73"/>
      <c r="AZ139" s="73"/>
      <c r="BA139" s="73"/>
      <c r="BB139" s="73"/>
      <c r="BC139" s="73"/>
      <c r="BD139" s="73"/>
      <c r="BE139" s="73"/>
      <c r="BF139" s="73"/>
      <c r="BG139" s="73"/>
      <c r="BH139" s="73"/>
      <c r="BI139" s="73"/>
      <c r="BJ139" s="73"/>
      <c r="BK139" s="73"/>
      <c r="BL139" s="73"/>
      <c r="BM139" s="73"/>
      <c r="BN139" s="73"/>
      <c r="BO139" s="73"/>
      <c r="BP139" s="73"/>
      <c r="BQ139" s="73"/>
      <c r="BR139" s="73"/>
      <c r="BS139" s="73"/>
      <c r="BT139" s="73"/>
      <c r="BU139" s="73"/>
      <c r="BV139" s="73"/>
      <c r="BW139" s="73"/>
      <c r="BX139" s="73"/>
      <c r="BY139" s="73"/>
      <c r="BZ139" s="73"/>
      <c r="CA139" s="73"/>
      <c r="CB139" s="73"/>
      <c r="CC139" s="73"/>
      <c r="CD139" s="73"/>
      <c r="CE139" s="73"/>
      <c r="CF139" s="73"/>
      <c r="CG139" s="73"/>
      <c r="CH139" s="73"/>
      <c r="CI139" s="73"/>
      <c r="CJ139" s="73"/>
      <c r="CK139" s="73"/>
      <c r="CL139" s="73"/>
      <c r="CM139" s="73"/>
      <c r="CN139" s="73"/>
      <c r="CO139" s="73"/>
      <c r="CP139" s="73"/>
      <c r="CQ139" s="73"/>
      <c r="CR139" s="73"/>
      <c r="CS139" s="73"/>
      <c r="CT139" s="73"/>
      <c r="CU139" s="73"/>
      <c r="CV139" s="73"/>
      <c r="CW139" s="73"/>
      <c r="CX139" s="73"/>
      <c r="CY139" s="73"/>
      <c r="CZ139" s="73"/>
      <c r="DA139" s="73"/>
      <c r="DB139" s="73"/>
      <c r="DC139" s="73"/>
      <c r="DD139" s="73"/>
      <c r="DE139" s="73"/>
      <c r="DF139" s="73"/>
      <c r="DG139" s="73"/>
      <c r="DH139" s="73"/>
      <c r="DI139" s="73"/>
      <c r="DJ139" s="73"/>
      <c r="DK139" s="73"/>
      <c r="DL139" s="73"/>
      <c r="DM139" s="73"/>
      <c r="DN139" s="73"/>
      <c r="DO139" s="73"/>
      <c r="DP139" s="73"/>
      <c r="DQ139" s="73"/>
      <c r="DR139" s="73"/>
      <c r="DS139" s="73"/>
      <c r="DT139" s="73"/>
      <c r="DU139" s="73"/>
      <c r="DV139" s="73"/>
      <c r="DW139" s="73"/>
      <c r="DX139" s="73"/>
      <c r="DY139" s="73"/>
      <c r="DZ139" s="73"/>
      <c r="EA139" s="73"/>
      <c r="EB139" s="73"/>
      <c r="EC139" s="73"/>
      <c r="ED139" s="73"/>
      <c r="EE139" s="73"/>
      <c r="EF139" s="73"/>
      <c r="EG139" s="73"/>
      <c r="EH139" s="73"/>
      <c r="EI139" s="73"/>
      <c r="EJ139" s="73"/>
      <c r="EK139" s="73"/>
      <c r="EL139" s="73"/>
      <c r="EM139" s="73"/>
      <c r="EN139" s="73"/>
      <c r="EO139" s="73"/>
      <c r="EP139" s="73"/>
      <c r="EQ139" s="73"/>
      <c r="ER139" s="73"/>
      <c r="ES139" s="73"/>
      <c r="ET139" s="73"/>
      <c r="EU139" s="73"/>
      <c r="EV139" s="73"/>
      <c r="EW139" s="73"/>
      <c r="EX139" s="73"/>
      <c r="EY139" s="73"/>
      <c r="EZ139" s="73"/>
      <c r="FA139" s="73"/>
      <c r="FB139" s="73"/>
      <c r="FC139" s="73"/>
      <c r="FD139" s="73"/>
      <c r="FE139" s="73"/>
      <c r="FF139" s="73"/>
      <c r="FG139" s="73"/>
      <c r="FH139" s="73"/>
      <c r="FI139" s="73"/>
      <c r="FJ139" s="73"/>
      <c r="FK139" s="73"/>
      <c r="FL139" s="73"/>
      <c r="FM139" s="73"/>
      <c r="FN139" s="73"/>
      <c r="FO139" s="73"/>
      <c r="FP139" s="73"/>
      <c r="FQ139" s="73"/>
      <c r="FR139" s="73"/>
      <c r="FS139" s="73"/>
      <c r="FT139" s="73"/>
      <c r="FU139" s="73"/>
      <c r="FV139" s="73"/>
      <c r="FW139" s="73"/>
      <c r="FX139" s="73"/>
      <c r="FY139" s="73"/>
      <c r="FZ139" s="73"/>
      <c r="GA139" s="73"/>
      <c r="GB139" s="73"/>
      <c r="GC139" s="73"/>
      <c r="GD139" s="73"/>
      <c r="GE139" s="73"/>
      <c r="GF139" s="73"/>
      <c r="GG139" s="73"/>
      <c r="GH139" s="73"/>
      <c r="GI139" s="73"/>
      <c r="GJ139" s="73"/>
      <c r="GK139" s="73"/>
      <c r="GL139" s="73"/>
      <c r="GM139" s="73"/>
      <c r="GN139" s="73"/>
      <c r="GO139" s="73"/>
      <c r="GP139" s="73"/>
      <c r="GQ139" s="73"/>
      <c r="GR139" s="73"/>
      <c r="GS139" s="73"/>
      <c r="GT139" s="73"/>
      <c r="GU139" s="73"/>
      <c r="GV139" s="73"/>
      <c r="GW139" s="73"/>
      <c r="GX139" s="73"/>
      <c r="GY139" s="73"/>
      <c r="GZ139" s="73"/>
      <c r="HA139" s="73"/>
      <c r="HB139" s="73"/>
      <c r="HC139" s="73"/>
      <c r="HD139" s="73"/>
      <c r="HE139" s="73"/>
      <c r="HF139" s="73"/>
      <c r="HG139" s="73"/>
      <c r="HH139" s="73"/>
      <c r="HI139" s="73"/>
      <c r="HJ139" s="73"/>
      <c r="HK139" s="73"/>
      <c r="HL139" s="73"/>
      <c r="HM139" s="73"/>
      <c r="HN139" s="73"/>
      <c r="HO139" s="73"/>
      <c r="HP139" s="73"/>
      <c r="HQ139" s="73"/>
      <c r="HR139" s="73"/>
      <c r="HS139" s="73"/>
      <c r="HT139" s="73"/>
      <c r="HU139" s="73"/>
      <c r="HV139" s="73"/>
      <c r="HW139" s="73"/>
      <c r="HX139" s="73"/>
      <c r="HY139" s="73"/>
      <c r="HZ139" s="73"/>
      <c r="IA139" s="73"/>
    </row>
    <row r="140" spans="2:235" s="73" customFormat="1" x14ac:dyDescent="0.25">
      <c r="B140" s="111"/>
      <c r="C140" s="111"/>
      <c r="D140" s="111"/>
      <c r="E140" s="111"/>
      <c r="F140" s="153"/>
      <c r="G140" s="111"/>
      <c r="O140" s="111"/>
      <c r="S140" s="111"/>
      <c r="T140" s="111"/>
    </row>
    <row r="141" spans="2:235" s="73" customFormat="1" x14ac:dyDescent="0.25">
      <c r="B141" s="111"/>
      <c r="C141" s="111"/>
      <c r="D141" s="111"/>
      <c r="E141" s="111"/>
      <c r="F141" s="153"/>
      <c r="G141" s="111"/>
      <c r="O141" s="111"/>
      <c r="S141" s="111"/>
      <c r="T141" s="111"/>
    </row>
    <row r="142" spans="2:235" s="73" customFormat="1" x14ac:dyDescent="0.25">
      <c r="B142" s="111"/>
      <c r="C142" s="111"/>
      <c r="D142" s="111"/>
      <c r="E142" s="111"/>
      <c r="F142" s="153"/>
      <c r="G142" s="111"/>
      <c r="O142" s="111"/>
      <c r="S142" s="111"/>
      <c r="T142" s="111"/>
    </row>
    <row r="143" spans="2:235" s="73" customFormat="1" x14ac:dyDescent="0.25">
      <c r="F143" s="173"/>
      <c r="G143" s="111"/>
      <c r="S143" s="111"/>
      <c r="T143" s="111"/>
    </row>
    <row r="144" spans="2:235" s="73" customFormat="1" x14ac:dyDescent="0.25">
      <c r="F144" s="173"/>
      <c r="G144" s="111"/>
      <c r="S144" s="111"/>
      <c r="T144" s="111"/>
    </row>
    <row r="145" spans="6:20" s="73" customFormat="1" x14ac:dyDescent="0.25">
      <c r="F145" s="173"/>
      <c r="S145" s="111"/>
      <c r="T145" s="111"/>
    </row>
    <row r="146" spans="6:20" s="73" customFormat="1" x14ac:dyDescent="0.25">
      <c r="F146" s="173"/>
      <c r="S146" s="111"/>
      <c r="T146" s="111"/>
    </row>
    <row r="147" spans="6:20" s="73" customFormat="1" x14ac:dyDescent="0.25">
      <c r="F147" s="173"/>
      <c r="S147" s="111"/>
      <c r="T147" s="111"/>
    </row>
    <row r="148" spans="6:20" s="73" customFormat="1" x14ac:dyDescent="0.25">
      <c r="F148" s="173"/>
      <c r="S148" s="111"/>
      <c r="T148" s="111"/>
    </row>
    <row r="149" spans="6:20" s="73" customFormat="1" x14ac:dyDescent="0.25">
      <c r="F149" s="173"/>
      <c r="S149" s="111"/>
      <c r="T149" s="111"/>
    </row>
    <row r="150" spans="6:20" s="73" customFormat="1" x14ac:dyDescent="0.25">
      <c r="F150" s="173"/>
    </row>
    <row r="151" spans="6:20" s="73" customFormat="1" x14ac:dyDescent="0.25">
      <c r="F151" s="173"/>
    </row>
    <row r="152" spans="6:20" s="73" customFormat="1" x14ac:dyDescent="0.25">
      <c r="F152" s="173"/>
    </row>
    <row r="153" spans="6:20" s="73" customFormat="1" x14ac:dyDescent="0.25">
      <c r="F153" s="173"/>
    </row>
    <row r="154" spans="6:20" s="73" customFormat="1" x14ac:dyDescent="0.25">
      <c r="F154" s="173"/>
    </row>
    <row r="155" spans="6:20" s="73" customFormat="1" x14ac:dyDescent="0.25">
      <c r="F155" s="74"/>
    </row>
    <row r="156" spans="6:20" s="73" customFormat="1" x14ac:dyDescent="0.25">
      <c r="F156" s="74"/>
    </row>
    <row r="157" spans="6:20" s="73" customFormat="1" x14ac:dyDescent="0.25">
      <c r="F157" s="74"/>
    </row>
    <row r="158" spans="6:20" s="73" customFormat="1" x14ac:dyDescent="0.25">
      <c r="F158" s="74"/>
    </row>
    <row r="159" spans="6:20" s="73" customFormat="1" x14ac:dyDescent="0.25">
      <c r="F159" s="74"/>
    </row>
    <row r="160" spans="6:20" s="73" customFormat="1" x14ac:dyDescent="0.25">
      <c r="F160" s="74"/>
    </row>
    <row r="161" spans="6:6" s="73" customFormat="1" x14ac:dyDescent="0.25">
      <c r="F161" s="74"/>
    </row>
    <row r="162" spans="6:6" s="73" customFormat="1" x14ac:dyDescent="0.25">
      <c r="F162" s="74"/>
    </row>
    <row r="163" spans="6:6" s="73" customFormat="1" x14ac:dyDescent="0.25">
      <c r="F163" s="74"/>
    </row>
    <row r="164" spans="6:6" s="73" customFormat="1" x14ac:dyDescent="0.25">
      <c r="F164" s="74"/>
    </row>
    <row r="165" spans="6:6" s="73" customFormat="1" x14ac:dyDescent="0.25">
      <c r="F165" s="74"/>
    </row>
    <row r="166" spans="6:6" s="73" customFormat="1" x14ac:dyDescent="0.25">
      <c r="F166" s="74"/>
    </row>
    <row r="167" spans="6:6" s="73" customFormat="1" x14ac:dyDescent="0.25">
      <c r="F167" s="74"/>
    </row>
    <row r="168" spans="6:6" s="73" customFormat="1" x14ac:dyDescent="0.25">
      <c r="F168" s="74"/>
    </row>
    <row r="169" spans="6:6" s="73" customFormat="1" x14ac:dyDescent="0.25">
      <c r="F169" s="74"/>
    </row>
    <row r="170" spans="6:6" s="73" customFormat="1" x14ac:dyDescent="0.25">
      <c r="F170" s="74"/>
    </row>
    <row r="171" spans="6:6" s="73" customFormat="1" x14ac:dyDescent="0.25">
      <c r="F171" s="74"/>
    </row>
    <row r="172" spans="6:6" s="73" customFormat="1" x14ac:dyDescent="0.25">
      <c r="F172" s="74"/>
    </row>
    <row r="173" spans="6:6" s="73" customFormat="1" x14ac:dyDescent="0.25">
      <c r="F173" s="74"/>
    </row>
    <row r="174" spans="6:6" s="73" customFormat="1" x14ac:dyDescent="0.25">
      <c r="F174" s="74"/>
    </row>
    <row r="175" spans="6:6" s="73" customFormat="1" x14ac:dyDescent="0.25">
      <c r="F175" s="74"/>
    </row>
    <row r="176" spans="6:6" s="73" customFormat="1" x14ac:dyDescent="0.25">
      <c r="F176" s="74"/>
    </row>
    <row r="177" spans="6:6" s="73" customFormat="1" x14ac:dyDescent="0.25">
      <c r="F177" s="74"/>
    </row>
    <row r="178" spans="6:6" s="73" customFormat="1" x14ac:dyDescent="0.25">
      <c r="F178" s="74"/>
    </row>
    <row r="179" spans="6:6" s="73" customFormat="1" x14ac:dyDescent="0.25">
      <c r="F179" s="74"/>
    </row>
    <row r="180" spans="6:6" s="73" customFormat="1" x14ac:dyDescent="0.25">
      <c r="F180" s="74"/>
    </row>
    <row r="181" spans="6:6" s="73" customFormat="1" x14ac:dyDescent="0.25">
      <c r="F181" s="74"/>
    </row>
    <row r="182" spans="6:6" s="73" customFormat="1" x14ac:dyDescent="0.25">
      <c r="F182" s="74"/>
    </row>
    <row r="183" spans="6:6" s="73" customFormat="1" x14ac:dyDescent="0.25">
      <c r="F183" s="74"/>
    </row>
    <row r="184" spans="6:6" s="73" customFormat="1" x14ac:dyDescent="0.25">
      <c r="F184" s="74"/>
    </row>
    <row r="185" spans="6:6" s="73" customFormat="1" x14ac:dyDescent="0.25">
      <c r="F185" s="74"/>
    </row>
    <row r="186" spans="6:6" s="73" customFormat="1" x14ac:dyDescent="0.25">
      <c r="F186" s="74"/>
    </row>
    <row r="187" spans="6:6" s="73" customFormat="1" x14ac:dyDescent="0.25">
      <c r="F187" s="74"/>
    </row>
    <row r="188" spans="6:6" s="73" customFormat="1" x14ac:dyDescent="0.25">
      <c r="F188" s="74"/>
    </row>
    <row r="189" spans="6:6" s="73" customFormat="1" x14ac:dyDescent="0.25">
      <c r="F189" s="74"/>
    </row>
    <row r="190" spans="6:6" s="73" customFormat="1" x14ac:dyDescent="0.25">
      <c r="F190" s="74"/>
    </row>
    <row r="191" spans="6:6" s="73" customFormat="1" x14ac:dyDescent="0.25">
      <c r="F191" s="74"/>
    </row>
    <row r="192" spans="6:6" s="73" customFormat="1" x14ac:dyDescent="0.25">
      <c r="F192" s="74"/>
    </row>
    <row r="193" spans="6:6" s="73" customFormat="1" x14ac:dyDescent="0.25">
      <c r="F193" s="74"/>
    </row>
    <row r="194" spans="6:6" s="73" customFormat="1" x14ac:dyDescent="0.25">
      <c r="F194" s="74"/>
    </row>
    <row r="195" spans="6:6" s="73" customFormat="1" x14ac:dyDescent="0.25">
      <c r="F195" s="74"/>
    </row>
    <row r="196" spans="6:6" s="73" customFormat="1" x14ac:dyDescent="0.25">
      <c r="F196" s="74"/>
    </row>
    <row r="197" spans="6:6" s="73" customFormat="1" x14ac:dyDescent="0.25">
      <c r="F197" s="74"/>
    </row>
    <row r="198" spans="6:6" s="73" customFormat="1" x14ac:dyDescent="0.25">
      <c r="F198" s="74"/>
    </row>
    <row r="199" spans="6:6" s="73" customFormat="1" x14ac:dyDescent="0.25">
      <c r="F199" s="74"/>
    </row>
    <row r="200" spans="6:6" s="73" customFormat="1" x14ac:dyDescent="0.25">
      <c r="F200" s="74"/>
    </row>
    <row r="201" spans="6:6" s="73" customFormat="1" x14ac:dyDescent="0.25">
      <c r="F201" s="74"/>
    </row>
    <row r="202" spans="6:6" s="73" customFormat="1" x14ac:dyDescent="0.25">
      <c r="F202" s="74"/>
    </row>
    <row r="203" spans="6:6" s="73" customFormat="1" x14ac:dyDescent="0.25">
      <c r="F203" s="74"/>
    </row>
    <row r="204" spans="6:6" s="73" customFormat="1" x14ac:dyDescent="0.25">
      <c r="F204" s="74"/>
    </row>
    <row r="205" spans="6:6" s="73" customFormat="1" x14ac:dyDescent="0.25">
      <c r="F205" s="74"/>
    </row>
    <row r="206" spans="6:6" s="73" customFormat="1" x14ac:dyDescent="0.25">
      <c r="F206" s="74"/>
    </row>
    <row r="207" spans="6:6" s="73" customFormat="1" x14ac:dyDescent="0.25">
      <c r="F207" s="74"/>
    </row>
    <row r="208" spans="6:6" s="73" customFormat="1" x14ac:dyDescent="0.25">
      <c r="F208" s="74"/>
    </row>
    <row r="209" spans="6:6" s="73" customFormat="1" x14ac:dyDescent="0.25">
      <c r="F209" s="74"/>
    </row>
    <row r="210" spans="6:6" s="73" customFormat="1" x14ac:dyDescent="0.25">
      <c r="F210" s="74"/>
    </row>
    <row r="211" spans="6:6" s="73" customFormat="1" x14ac:dyDescent="0.25">
      <c r="F211" s="74"/>
    </row>
    <row r="212" spans="6:6" s="73" customFormat="1" x14ac:dyDescent="0.25">
      <c r="F212" s="74"/>
    </row>
    <row r="213" spans="6:6" s="73" customFormat="1" x14ac:dyDescent="0.25">
      <c r="F213" s="74"/>
    </row>
    <row r="214" spans="6:6" s="73" customFormat="1" x14ac:dyDescent="0.25">
      <c r="F214" s="74"/>
    </row>
    <row r="215" spans="6:6" s="73" customFormat="1" x14ac:dyDescent="0.25">
      <c r="F215" s="74"/>
    </row>
    <row r="216" spans="6:6" s="73" customFormat="1" x14ac:dyDescent="0.25">
      <c r="F216" s="74"/>
    </row>
    <row r="217" spans="6:6" s="73" customFormat="1" x14ac:dyDescent="0.25">
      <c r="F217" s="74"/>
    </row>
    <row r="218" spans="6:6" s="73" customFormat="1" x14ac:dyDescent="0.25">
      <c r="F218" s="74"/>
    </row>
    <row r="219" spans="6:6" s="73" customFormat="1" x14ac:dyDescent="0.25">
      <c r="F219" s="74"/>
    </row>
    <row r="220" spans="6:6" s="73" customFormat="1" x14ac:dyDescent="0.25">
      <c r="F220" s="74"/>
    </row>
    <row r="221" spans="6:6" s="73" customFormat="1" x14ac:dyDescent="0.25">
      <c r="F221" s="74"/>
    </row>
    <row r="222" spans="6:6" s="73" customFormat="1" x14ac:dyDescent="0.25">
      <c r="F222" s="74"/>
    </row>
    <row r="223" spans="6:6" s="73" customFormat="1" x14ac:dyDescent="0.25">
      <c r="F223" s="74"/>
    </row>
    <row r="224" spans="6:6" s="73" customFormat="1" x14ac:dyDescent="0.25">
      <c r="F224" s="74"/>
    </row>
    <row r="225" spans="6:6" s="73" customFormat="1" x14ac:dyDescent="0.25">
      <c r="F225" s="74"/>
    </row>
    <row r="226" spans="6:6" s="73" customFormat="1" x14ac:dyDescent="0.25">
      <c r="F226" s="74"/>
    </row>
    <row r="227" spans="6:6" s="73" customFormat="1" x14ac:dyDescent="0.25">
      <c r="F227" s="74"/>
    </row>
    <row r="228" spans="6:6" s="73" customFormat="1" x14ac:dyDescent="0.25">
      <c r="F228" s="74"/>
    </row>
    <row r="229" spans="6:6" s="73" customFormat="1" x14ac:dyDescent="0.25">
      <c r="F229" s="74"/>
    </row>
    <row r="230" spans="6:6" s="73" customFormat="1" x14ac:dyDescent="0.25">
      <c r="F230" s="74"/>
    </row>
    <row r="231" spans="6:6" s="73" customFormat="1" x14ac:dyDescent="0.25">
      <c r="F231" s="74"/>
    </row>
    <row r="232" spans="6:6" s="73" customFormat="1" x14ac:dyDescent="0.25">
      <c r="F232" s="74"/>
    </row>
    <row r="233" spans="6:6" s="73" customFormat="1" x14ac:dyDescent="0.25">
      <c r="F233" s="74"/>
    </row>
    <row r="234" spans="6:6" s="73" customFormat="1" x14ac:dyDescent="0.25">
      <c r="F234" s="74"/>
    </row>
    <row r="235" spans="6:6" s="73" customFormat="1" x14ac:dyDescent="0.25">
      <c r="F235" s="74"/>
    </row>
    <row r="236" spans="6:6" s="73" customFormat="1" x14ac:dyDescent="0.25">
      <c r="F236" s="74"/>
    </row>
    <row r="237" spans="6:6" s="73" customFormat="1" x14ac:dyDescent="0.25">
      <c r="F237" s="74"/>
    </row>
    <row r="238" spans="6:6" s="73" customFormat="1" x14ac:dyDescent="0.25">
      <c r="F238" s="74"/>
    </row>
    <row r="239" spans="6:6" s="73" customFormat="1" x14ac:dyDescent="0.25">
      <c r="F239" s="74"/>
    </row>
    <row r="240" spans="6:6" s="73" customFormat="1" x14ac:dyDescent="0.25">
      <c r="F240" s="74"/>
    </row>
    <row r="241" spans="6:6" s="73" customFormat="1" x14ac:dyDescent="0.25">
      <c r="F241" s="74"/>
    </row>
    <row r="242" spans="6:6" s="73" customFormat="1" x14ac:dyDescent="0.25">
      <c r="F242" s="74"/>
    </row>
    <row r="243" spans="6:6" s="73" customFormat="1" x14ac:dyDescent="0.25">
      <c r="F243" s="74"/>
    </row>
    <row r="244" spans="6:6" s="73" customFormat="1" x14ac:dyDescent="0.25">
      <c r="F244" s="74"/>
    </row>
    <row r="245" spans="6:6" s="73" customFormat="1" x14ac:dyDescent="0.25">
      <c r="F245" s="74"/>
    </row>
    <row r="246" spans="6:6" s="73" customFormat="1" x14ac:dyDescent="0.25">
      <c r="F246" s="74"/>
    </row>
    <row r="247" spans="6:6" s="73" customFormat="1" x14ac:dyDescent="0.25">
      <c r="F247" s="74"/>
    </row>
    <row r="248" spans="6:6" s="73" customFormat="1" x14ac:dyDescent="0.25">
      <c r="F248" s="74"/>
    </row>
    <row r="249" spans="6:6" s="73" customFormat="1" x14ac:dyDescent="0.25">
      <c r="F249" s="74"/>
    </row>
    <row r="250" spans="6:6" s="73" customFormat="1" x14ac:dyDescent="0.25">
      <c r="F250" s="74"/>
    </row>
    <row r="251" spans="6:6" s="73" customFormat="1" x14ac:dyDescent="0.25">
      <c r="F251" s="74"/>
    </row>
    <row r="252" spans="6:6" s="73" customFormat="1" x14ac:dyDescent="0.25">
      <c r="F252" s="74"/>
    </row>
    <row r="253" spans="6:6" s="73" customFormat="1" x14ac:dyDescent="0.25">
      <c r="F253" s="74"/>
    </row>
    <row r="254" spans="6:6" s="73" customFormat="1" x14ac:dyDescent="0.25">
      <c r="F254" s="74"/>
    </row>
    <row r="255" spans="6:6" s="73" customFormat="1" x14ac:dyDescent="0.25">
      <c r="F255" s="74"/>
    </row>
    <row r="256" spans="6:6" s="73" customFormat="1" x14ac:dyDescent="0.25">
      <c r="F256" s="74"/>
    </row>
    <row r="257" spans="6:6" s="73" customFormat="1" x14ac:dyDescent="0.25">
      <c r="F257" s="74"/>
    </row>
    <row r="258" spans="6:6" s="73" customFormat="1" x14ac:dyDescent="0.25">
      <c r="F258" s="74"/>
    </row>
    <row r="259" spans="6:6" s="73" customFormat="1" x14ac:dyDescent="0.25">
      <c r="F259" s="74"/>
    </row>
    <row r="260" spans="6:6" s="73" customFormat="1" x14ac:dyDescent="0.25">
      <c r="F260" s="74"/>
    </row>
    <row r="261" spans="6:6" s="73" customFormat="1" x14ac:dyDescent="0.25">
      <c r="F261" s="74"/>
    </row>
    <row r="262" spans="6:6" s="73" customFormat="1" x14ac:dyDescent="0.25">
      <c r="F262" s="74"/>
    </row>
    <row r="263" spans="6:6" s="73" customFormat="1" x14ac:dyDescent="0.25">
      <c r="F263" s="74"/>
    </row>
    <row r="264" spans="6:6" s="73" customFormat="1" x14ac:dyDescent="0.25">
      <c r="F264" s="74"/>
    </row>
    <row r="265" spans="6:6" s="73" customFormat="1" x14ac:dyDescent="0.25">
      <c r="F265" s="74"/>
    </row>
    <row r="266" spans="6:6" s="73" customFormat="1" x14ac:dyDescent="0.25">
      <c r="F266" s="74"/>
    </row>
    <row r="267" spans="6:6" s="73" customFormat="1" x14ac:dyDescent="0.25">
      <c r="F267" s="74"/>
    </row>
    <row r="268" spans="6:6" s="73" customFormat="1" x14ac:dyDescent="0.25">
      <c r="F268" s="74"/>
    </row>
    <row r="269" spans="6:6" s="73" customFormat="1" x14ac:dyDescent="0.25">
      <c r="F269" s="74"/>
    </row>
    <row r="270" spans="6:6" s="73" customFormat="1" x14ac:dyDescent="0.25">
      <c r="F270" s="74"/>
    </row>
    <row r="271" spans="6:6" s="73" customFormat="1" x14ac:dyDescent="0.25">
      <c r="F271" s="74"/>
    </row>
    <row r="272" spans="6:6" s="73" customFormat="1" x14ac:dyDescent="0.25">
      <c r="F272" s="74"/>
    </row>
    <row r="273" spans="6:6" s="73" customFormat="1" x14ac:dyDescent="0.25">
      <c r="F273" s="74"/>
    </row>
    <row r="274" spans="6:6" s="73" customFormat="1" x14ac:dyDescent="0.25">
      <c r="F274" s="74"/>
    </row>
    <row r="275" spans="6:6" s="73" customFormat="1" x14ac:dyDescent="0.25">
      <c r="F275" s="74"/>
    </row>
    <row r="276" spans="6:6" s="73" customFormat="1" x14ac:dyDescent="0.25">
      <c r="F276" s="74"/>
    </row>
    <row r="277" spans="6:6" s="73" customFormat="1" x14ac:dyDescent="0.25">
      <c r="F277" s="74"/>
    </row>
    <row r="278" spans="6:6" s="73" customFormat="1" x14ac:dyDescent="0.25">
      <c r="F278" s="74"/>
    </row>
    <row r="279" spans="6:6" s="73" customFormat="1" x14ac:dyDescent="0.25">
      <c r="F279" s="74"/>
    </row>
    <row r="280" spans="6:6" s="73" customFormat="1" x14ac:dyDescent="0.25">
      <c r="F280" s="74"/>
    </row>
    <row r="281" spans="6:6" s="73" customFormat="1" x14ac:dyDescent="0.25">
      <c r="F281" s="74"/>
    </row>
    <row r="282" spans="6:6" s="73" customFormat="1" x14ac:dyDescent="0.25">
      <c r="F282" s="74"/>
    </row>
    <row r="283" spans="6:6" s="73" customFormat="1" x14ac:dyDescent="0.25">
      <c r="F283" s="74"/>
    </row>
    <row r="284" spans="6:6" s="73" customFormat="1" x14ac:dyDescent="0.25">
      <c r="F284" s="74"/>
    </row>
    <row r="285" spans="6:6" s="73" customFormat="1" x14ac:dyDescent="0.25">
      <c r="F285" s="74"/>
    </row>
    <row r="286" spans="6:6" s="73" customFormat="1" x14ac:dyDescent="0.25">
      <c r="F286" s="74"/>
    </row>
    <row r="287" spans="6:6" s="73" customFormat="1" x14ac:dyDescent="0.25">
      <c r="F287" s="74"/>
    </row>
    <row r="288" spans="6:6" s="73" customFormat="1" x14ac:dyDescent="0.25">
      <c r="F288" s="74"/>
    </row>
    <row r="289" spans="6:6" s="73" customFormat="1" x14ac:dyDescent="0.25">
      <c r="F289" s="74"/>
    </row>
    <row r="290" spans="6:6" s="73" customFormat="1" x14ac:dyDescent="0.25">
      <c r="F290" s="74"/>
    </row>
    <row r="291" spans="6:6" s="73" customFormat="1" x14ac:dyDescent="0.25">
      <c r="F291" s="74"/>
    </row>
    <row r="292" spans="6:6" s="73" customFormat="1" x14ac:dyDescent="0.25">
      <c r="F292" s="74"/>
    </row>
    <row r="293" spans="6:6" s="73" customFormat="1" x14ac:dyDescent="0.25">
      <c r="F293" s="74"/>
    </row>
    <row r="294" spans="6:6" s="73" customFormat="1" x14ac:dyDescent="0.25">
      <c r="F294" s="74"/>
    </row>
    <row r="295" spans="6:6" s="73" customFormat="1" x14ac:dyDescent="0.25">
      <c r="F295" s="74"/>
    </row>
    <row r="296" spans="6:6" s="73" customFormat="1" x14ac:dyDescent="0.25">
      <c r="F296" s="74"/>
    </row>
    <row r="297" spans="6:6" s="73" customFormat="1" x14ac:dyDescent="0.25">
      <c r="F297" s="74"/>
    </row>
    <row r="298" spans="6:6" s="73" customFormat="1" x14ac:dyDescent="0.25">
      <c r="F298" s="74"/>
    </row>
    <row r="299" spans="6:6" s="73" customFormat="1" x14ac:dyDescent="0.25">
      <c r="F299" s="74"/>
    </row>
    <row r="300" spans="6:6" s="73" customFormat="1" x14ac:dyDescent="0.25">
      <c r="F300" s="74"/>
    </row>
    <row r="301" spans="6:6" s="73" customFormat="1" x14ac:dyDescent="0.25">
      <c r="F301" s="74"/>
    </row>
    <row r="302" spans="6:6" s="73" customFormat="1" x14ac:dyDescent="0.25">
      <c r="F302" s="74"/>
    </row>
    <row r="303" spans="6:6" s="73" customFormat="1" x14ac:dyDescent="0.25">
      <c r="F303" s="74"/>
    </row>
    <row r="304" spans="6:6" s="73" customFormat="1" x14ac:dyDescent="0.25">
      <c r="F304" s="74"/>
    </row>
    <row r="305" spans="6:6" s="73" customFormat="1" x14ac:dyDescent="0.25">
      <c r="F305" s="74"/>
    </row>
    <row r="306" spans="6:6" s="73" customFormat="1" x14ac:dyDescent="0.25">
      <c r="F306" s="74"/>
    </row>
    <row r="307" spans="6:6" s="73" customFormat="1" x14ac:dyDescent="0.25">
      <c r="F307" s="74"/>
    </row>
    <row r="308" spans="6:6" s="73" customFormat="1" x14ac:dyDescent="0.25">
      <c r="F308" s="74"/>
    </row>
    <row r="309" spans="6:6" s="73" customFormat="1" x14ac:dyDescent="0.25">
      <c r="F309" s="74"/>
    </row>
    <row r="310" spans="6:6" s="73" customFormat="1" x14ac:dyDescent="0.25">
      <c r="F310" s="74"/>
    </row>
    <row r="311" spans="6:6" s="73" customFormat="1" x14ac:dyDescent="0.25">
      <c r="F311" s="74"/>
    </row>
    <row r="312" spans="6:6" s="73" customFormat="1" x14ac:dyDescent="0.25">
      <c r="F312" s="74"/>
    </row>
    <row r="313" spans="6:6" s="73" customFormat="1" x14ac:dyDescent="0.25">
      <c r="F313" s="74"/>
    </row>
    <row r="314" spans="6:6" s="73" customFormat="1" x14ac:dyDescent="0.25">
      <c r="F314" s="74"/>
    </row>
    <row r="315" spans="6:6" s="73" customFormat="1" x14ac:dyDescent="0.25">
      <c r="F315" s="74"/>
    </row>
    <row r="316" spans="6:6" s="73" customFormat="1" x14ac:dyDescent="0.25">
      <c r="F316" s="74"/>
    </row>
    <row r="317" spans="6:6" s="73" customFormat="1" x14ac:dyDescent="0.25">
      <c r="F317" s="74"/>
    </row>
    <row r="318" spans="6:6" s="73" customFormat="1" x14ac:dyDescent="0.25">
      <c r="F318" s="74"/>
    </row>
    <row r="319" spans="6:6" s="73" customFormat="1" x14ac:dyDescent="0.25">
      <c r="F319" s="74"/>
    </row>
    <row r="320" spans="6:6" s="73" customFormat="1" x14ac:dyDescent="0.25">
      <c r="F320" s="74"/>
    </row>
    <row r="321" spans="6:6" s="73" customFormat="1" x14ac:dyDescent="0.25">
      <c r="F321" s="74"/>
    </row>
    <row r="322" spans="6:6" s="73" customFormat="1" x14ac:dyDescent="0.25">
      <c r="F322" s="74"/>
    </row>
    <row r="323" spans="6:6" s="73" customFormat="1" x14ac:dyDescent="0.25">
      <c r="F323" s="74"/>
    </row>
    <row r="324" spans="6:6" s="73" customFormat="1" x14ac:dyDescent="0.25">
      <c r="F324" s="74"/>
    </row>
    <row r="325" spans="6:6" s="73" customFormat="1" x14ac:dyDescent="0.25">
      <c r="F325" s="74"/>
    </row>
    <row r="326" spans="6:6" s="73" customFormat="1" x14ac:dyDescent="0.25">
      <c r="F326" s="74"/>
    </row>
    <row r="327" spans="6:6" s="73" customFormat="1" x14ac:dyDescent="0.25">
      <c r="F327" s="74"/>
    </row>
    <row r="328" spans="6:6" s="73" customFormat="1" x14ac:dyDescent="0.25">
      <c r="F328" s="74"/>
    </row>
    <row r="329" spans="6:6" s="73" customFormat="1" x14ac:dyDescent="0.25">
      <c r="F329" s="74"/>
    </row>
    <row r="330" spans="6:6" s="73" customFormat="1" x14ac:dyDescent="0.25">
      <c r="F330" s="74"/>
    </row>
    <row r="331" spans="6:6" s="73" customFormat="1" x14ac:dyDescent="0.25">
      <c r="F331" s="74"/>
    </row>
    <row r="332" spans="6:6" s="73" customFormat="1" x14ac:dyDescent="0.25">
      <c r="F332" s="74"/>
    </row>
    <row r="333" spans="6:6" s="73" customFormat="1" x14ac:dyDescent="0.25">
      <c r="F333" s="74"/>
    </row>
    <row r="334" spans="6:6" s="73" customFormat="1" x14ac:dyDescent="0.25">
      <c r="F334" s="74"/>
    </row>
    <row r="335" spans="6:6" s="73" customFormat="1" x14ac:dyDescent="0.25">
      <c r="F335" s="74"/>
    </row>
    <row r="336" spans="6:6" s="73" customFormat="1" x14ac:dyDescent="0.25">
      <c r="F336" s="74"/>
    </row>
    <row r="337" spans="6:6" s="73" customFormat="1" x14ac:dyDescent="0.25">
      <c r="F337" s="74"/>
    </row>
    <row r="338" spans="6:6" s="73" customFormat="1" x14ac:dyDescent="0.25">
      <c r="F338" s="74"/>
    </row>
    <row r="339" spans="6:6" s="73" customFormat="1" x14ac:dyDescent="0.25">
      <c r="F339" s="74"/>
    </row>
    <row r="340" spans="6:6" s="73" customFormat="1" x14ac:dyDescent="0.25">
      <c r="F340" s="74"/>
    </row>
    <row r="341" spans="6:6" s="73" customFormat="1" x14ac:dyDescent="0.25">
      <c r="F341" s="74"/>
    </row>
    <row r="342" spans="6:6" s="73" customFormat="1" x14ac:dyDescent="0.25">
      <c r="F342" s="74"/>
    </row>
    <row r="343" spans="6:6" s="73" customFormat="1" x14ac:dyDescent="0.25">
      <c r="F343" s="74"/>
    </row>
    <row r="344" spans="6:6" s="73" customFormat="1" x14ac:dyDescent="0.25">
      <c r="F344" s="74"/>
    </row>
    <row r="345" spans="6:6" s="73" customFormat="1" x14ac:dyDescent="0.25">
      <c r="F345" s="74"/>
    </row>
    <row r="346" spans="6:6" s="73" customFormat="1" x14ac:dyDescent="0.25">
      <c r="F346" s="74"/>
    </row>
    <row r="347" spans="6:6" s="73" customFormat="1" x14ac:dyDescent="0.25">
      <c r="F347" s="74"/>
    </row>
    <row r="348" spans="6:6" s="73" customFormat="1" x14ac:dyDescent="0.25">
      <c r="F348" s="74"/>
    </row>
    <row r="349" spans="6:6" s="73" customFormat="1" x14ac:dyDescent="0.25">
      <c r="F349" s="74"/>
    </row>
    <row r="350" spans="6:6" s="73" customFormat="1" x14ac:dyDescent="0.25">
      <c r="F350" s="74"/>
    </row>
    <row r="351" spans="6:6" s="73" customFormat="1" x14ac:dyDescent="0.25">
      <c r="F351" s="74"/>
    </row>
    <row r="352" spans="6:6" s="73" customFormat="1" x14ac:dyDescent="0.25">
      <c r="F352" s="74"/>
    </row>
    <row r="353" spans="6:6" s="73" customFormat="1" x14ac:dyDescent="0.25">
      <c r="F353" s="74"/>
    </row>
    <row r="354" spans="6:6" s="73" customFormat="1" x14ac:dyDescent="0.25">
      <c r="F354" s="74"/>
    </row>
    <row r="355" spans="6:6" s="73" customFormat="1" x14ac:dyDescent="0.25">
      <c r="F355" s="74"/>
    </row>
    <row r="356" spans="6:6" s="73" customFormat="1" x14ac:dyDescent="0.25">
      <c r="F356" s="74"/>
    </row>
    <row r="357" spans="6:6" s="73" customFormat="1" x14ac:dyDescent="0.25">
      <c r="F357" s="74"/>
    </row>
    <row r="358" spans="6:6" s="73" customFormat="1" x14ac:dyDescent="0.25">
      <c r="F358" s="74"/>
    </row>
    <row r="359" spans="6:6" s="73" customFormat="1" x14ac:dyDescent="0.25">
      <c r="F359" s="74"/>
    </row>
    <row r="360" spans="6:6" s="73" customFormat="1" x14ac:dyDescent="0.25">
      <c r="F360" s="74"/>
    </row>
    <row r="361" spans="6:6" s="73" customFormat="1" x14ac:dyDescent="0.25">
      <c r="F361" s="74"/>
    </row>
    <row r="362" spans="6:6" s="73" customFormat="1" x14ac:dyDescent="0.25">
      <c r="F362" s="74"/>
    </row>
    <row r="363" spans="6:6" s="73" customFormat="1" x14ac:dyDescent="0.25">
      <c r="F363" s="74"/>
    </row>
    <row r="364" spans="6:6" s="73" customFormat="1" x14ac:dyDescent="0.25">
      <c r="F364" s="74"/>
    </row>
    <row r="365" spans="6:6" s="73" customFormat="1" x14ac:dyDescent="0.25">
      <c r="F365" s="74"/>
    </row>
    <row r="366" spans="6:6" s="73" customFormat="1" x14ac:dyDescent="0.25">
      <c r="F366" s="74"/>
    </row>
    <row r="367" spans="6:6" s="73" customFormat="1" x14ac:dyDescent="0.25">
      <c r="F367" s="74"/>
    </row>
    <row r="368" spans="6:6" s="73" customFormat="1" x14ac:dyDescent="0.25">
      <c r="F368" s="74"/>
    </row>
    <row r="369" spans="6:6" s="73" customFormat="1" x14ac:dyDescent="0.25">
      <c r="F369" s="74"/>
    </row>
    <row r="370" spans="6:6" s="73" customFormat="1" x14ac:dyDescent="0.25">
      <c r="F370" s="74"/>
    </row>
    <row r="371" spans="6:6" s="73" customFormat="1" x14ac:dyDescent="0.25">
      <c r="F371" s="74"/>
    </row>
    <row r="372" spans="6:6" s="73" customFormat="1" x14ac:dyDescent="0.25">
      <c r="F372" s="74"/>
    </row>
    <row r="373" spans="6:6" s="73" customFormat="1" x14ac:dyDescent="0.25">
      <c r="F373" s="74"/>
    </row>
    <row r="374" spans="6:6" s="73" customFormat="1" x14ac:dyDescent="0.25">
      <c r="F374" s="74"/>
    </row>
    <row r="375" spans="6:6" s="73" customFormat="1" x14ac:dyDescent="0.25">
      <c r="F375" s="74"/>
    </row>
    <row r="376" spans="6:6" s="73" customFormat="1" x14ac:dyDescent="0.25">
      <c r="F376" s="74"/>
    </row>
    <row r="377" spans="6:6" s="73" customFormat="1" x14ac:dyDescent="0.25">
      <c r="F377" s="74"/>
    </row>
    <row r="378" spans="6:6" s="73" customFormat="1" x14ac:dyDescent="0.25">
      <c r="F378" s="74"/>
    </row>
    <row r="379" spans="6:6" s="73" customFormat="1" x14ac:dyDescent="0.25">
      <c r="F379" s="74"/>
    </row>
    <row r="380" spans="6:6" s="73" customFormat="1" x14ac:dyDescent="0.25">
      <c r="F380" s="74"/>
    </row>
    <row r="381" spans="6:6" s="73" customFormat="1" x14ac:dyDescent="0.25">
      <c r="F381" s="74"/>
    </row>
    <row r="382" spans="6:6" s="73" customFormat="1" x14ac:dyDescent="0.25">
      <c r="F382" s="74"/>
    </row>
    <row r="383" spans="6:6" s="73" customFormat="1" x14ac:dyDescent="0.25">
      <c r="F383" s="74"/>
    </row>
    <row r="384" spans="6:6" s="73" customFormat="1" x14ac:dyDescent="0.25">
      <c r="F384" s="74"/>
    </row>
    <row r="385" spans="6:6" s="73" customFormat="1" x14ac:dyDescent="0.25">
      <c r="F385" s="74"/>
    </row>
    <row r="386" spans="6:6" s="73" customFormat="1" x14ac:dyDescent="0.25">
      <c r="F386" s="74"/>
    </row>
    <row r="387" spans="6:6" s="73" customFormat="1" x14ac:dyDescent="0.25">
      <c r="F387" s="74"/>
    </row>
    <row r="388" spans="6:6" s="73" customFormat="1" x14ac:dyDescent="0.25">
      <c r="F388" s="74"/>
    </row>
    <row r="389" spans="6:6" s="73" customFormat="1" x14ac:dyDescent="0.25">
      <c r="F389" s="74"/>
    </row>
    <row r="390" spans="6:6" s="73" customFormat="1" x14ac:dyDescent="0.25">
      <c r="F390" s="74"/>
    </row>
    <row r="391" spans="6:6" s="73" customFormat="1" x14ac:dyDescent="0.25">
      <c r="F391" s="74"/>
    </row>
    <row r="392" spans="6:6" s="73" customFormat="1" x14ac:dyDescent="0.25">
      <c r="F392" s="74"/>
    </row>
    <row r="393" spans="6:6" s="73" customFormat="1" x14ac:dyDescent="0.25">
      <c r="F393" s="74"/>
    </row>
    <row r="394" spans="6:6" s="73" customFormat="1" x14ac:dyDescent="0.25">
      <c r="F394" s="74"/>
    </row>
    <row r="395" spans="6:6" s="73" customFormat="1" x14ac:dyDescent="0.25">
      <c r="F395" s="74"/>
    </row>
    <row r="396" spans="6:6" s="73" customFormat="1" x14ac:dyDescent="0.25">
      <c r="F396" s="74"/>
    </row>
    <row r="397" spans="6:6" s="73" customFormat="1" x14ac:dyDescent="0.25">
      <c r="F397" s="74"/>
    </row>
    <row r="398" spans="6:6" s="73" customFormat="1" x14ac:dyDescent="0.25">
      <c r="F398" s="74"/>
    </row>
    <row r="399" spans="6:6" s="73" customFormat="1" x14ac:dyDescent="0.25">
      <c r="F399" s="74"/>
    </row>
    <row r="400" spans="6:6" s="73" customFormat="1" x14ac:dyDescent="0.25">
      <c r="F400" s="74"/>
    </row>
    <row r="401" spans="6:6" s="73" customFormat="1" x14ac:dyDescent="0.25">
      <c r="F401" s="74"/>
    </row>
    <row r="402" spans="6:6" s="73" customFormat="1" x14ac:dyDescent="0.25">
      <c r="F402" s="74"/>
    </row>
    <row r="403" spans="6:6" s="73" customFormat="1" x14ac:dyDescent="0.25">
      <c r="F403" s="74"/>
    </row>
    <row r="404" spans="6:6" s="73" customFormat="1" x14ac:dyDescent="0.25">
      <c r="F404" s="74"/>
    </row>
    <row r="405" spans="6:6" s="73" customFormat="1" x14ac:dyDescent="0.25">
      <c r="F405" s="74"/>
    </row>
    <row r="406" spans="6:6" s="73" customFormat="1" x14ac:dyDescent="0.25">
      <c r="F406" s="74"/>
    </row>
    <row r="407" spans="6:6" s="73" customFormat="1" x14ac:dyDescent="0.25">
      <c r="F407" s="74"/>
    </row>
    <row r="408" spans="6:6" s="73" customFormat="1" x14ac:dyDescent="0.25">
      <c r="F408" s="74"/>
    </row>
    <row r="409" spans="6:6" s="73" customFormat="1" x14ac:dyDescent="0.25">
      <c r="F409" s="74"/>
    </row>
    <row r="410" spans="6:6" s="73" customFormat="1" x14ac:dyDescent="0.25">
      <c r="F410" s="74"/>
    </row>
    <row r="411" spans="6:6" s="73" customFormat="1" x14ac:dyDescent="0.25">
      <c r="F411" s="74"/>
    </row>
    <row r="412" spans="6:6" s="73" customFormat="1" x14ac:dyDescent="0.25">
      <c r="F412" s="74"/>
    </row>
    <row r="413" spans="6:6" s="73" customFormat="1" x14ac:dyDescent="0.25">
      <c r="F413" s="74"/>
    </row>
    <row r="414" spans="6:6" s="73" customFormat="1" x14ac:dyDescent="0.25">
      <c r="F414" s="74"/>
    </row>
    <row r="415" spans="6:6" s="73" customFormat="1" x14ac:dyDescent="0.25">
      <c r="F415" s="74"/>
    </row>
    <row r="416" spans="6:6" s="73" customFormat="1" x14ac:dyDescent="0.25">
      <c r="F416" s="74"/>
    </row>
    <row r="417" spans="6:6" s="73" customFormat="1" x14ac:dyDescent="0.25">
      <c r="F417" s="74"/>
    </row>
    <row r="418" spans="6:6" s="73" customFormat="1" x14ac:dyDescent="0.25">
      <c r="F418" s="74"/>
    </row>
    <row r="419" spans="6:6" s="73" customFormat="1" x14ac:dyDescent="0.25">
      <c r="F419" s="74"/>
    </row>
    <row r="420" spans="6:6" s="73" customFormat="1" x14ac:dyDescent="0.25">
      <c r="F420" s="74"/>
    </row>
    <row r="421" spans="6:6" s="73" customFormat="1" x14ac:dyDescent="0.25">
      <c r="F421" s="74"/>
    </row>
    <row r="422" spans="6:6" s="73" customFormat="1" x14ac:dyDescent="0.25">
      <c r="F422" s="74"/>
    </row>
    <row r="423" spans="6:6" s="73" customFormat="1" x14ac:dyDescent="0.25">
      <c r="F423" s="74"/>
    </row>
    <row r="424" spans="6:6" s="73" customFormat="1" x14ac:dyDescent="0.25">
      <c r="F424" s="74"/>
    </row>
    <row r="425" spans="6:6" s="73" customFormat="1" x14ac:dyDescent="0.25">
      <c r="F425" s="74"/>
    </row>
    <row r="426" spans="6:6" s="73" customFormat="1" x14ac:dyDescent="0.25">
      <c r="F426" s="74"/>
    </row>
    <row r="427" spans="6:6" s="73" customFormat="1" x14ac:dyDescent="0.25">
      <c r="F427" s="74"/>
    </row>
    <row r="428" spans="6:6" s="73" customFormat="1" x14ac:dyDescent="0.25">
      <c r="F428" s="74"/>
    </row>
    <row r="429" spans="6:6" s="73" customFormat="1" x14ac:dyDescent="0.25">
      <c r="F429" s="74"/>
    </row>
    <row r="430" spans="6:6" s="73" customFormat="1" x14ac:dyDescent="0.25">
      <c r="F430" s="74"/>
    </row>
    <row r="431" spans="6:6" s="73" customFormat="1" x14ac:dyDescent="0.25">
      <c r="F431" s="74"/>
    </row>
    <row r="432" spans="6:6" s="73" customFormat="1" x14ac:dyDescent="0.25">
      <c r="F432" s="74"/>
    </row>
    <row r="433" spans="6:6" s="73" customFormat="1" x14ac:dyDescent="0.25">
      <c r="F433" s="74"/>
    </row>
    <row r="434" spans="6:6" s="73" customFormat="1" x14ac:dyDescent="0.25">
      <c r="F434" s="74"/>
    </row>
    <row r="435" spans="6:6" s="73" customFormat="1" x14ac:dyDescent="0.25">
      <c r="F435" s="74"/>
    </row>
    <row r="436" spans="6:6" s="73" customFormat="1" x14ac:dyDescent="0.25">
      <c r="F436" s="74"/>
    </row>
    <row r="437" spans="6:6" s="73" customFormat="1" x14ac:dyDescent="0.25">
      <c r="F437" s="74"/>
    </row>
    <row r="438" spans="6:6" s="73" customFormat="1" x14ac:dyDescent="0.25">
      <c r="F438" s="74"/>
    </row>
    <row r="439" spans="6:6" s="73" customFormat="1" x14ac:dyDescent="0.25">
      <c r="F439" s="74"/>
    </row>
    <row r="440" spans="6:6" s="73" customFormat="1" x14ac:dyDescent="0.25">
      <c r="F440" s="74"/>
    </row>
    <row r="441" spans="6:6" s="73" customFormat="1" x14ac:dyDescent="0.25">
      <c r="F441" s="74"/>
    </row>
    <row r="442" spans="6:6" s="73" customFormat="1" x14ac:dyDescent="0.25">
      <c r="F442" s="74"/>
    </row>
    <row r="443" spans="6:6" s="73" customFormat="1" x14ac:dyDescent="0.25">
      <c r="F443" s="74"/>
    </row>
    <row r="444" spans="6:6" s="73" customFormat="1" x14ac:dyDescent="0.25">
      <c r="F444" s="74"/>
    </row>
    <row r="445" spans="6:6" s="73" customFormat="1" x14ac:dyDescent="0.25">
      <c r="F445" s="74"/>
    </row>
    <row r="446" spans="6:6" s="73" customFormat="1" x14ac:dyDescent="0.25">
      <c r="F446" s="74"/>
    </row>
    <row r="447" spans="6:6" s="73" customFormat="1" x14ac:dyDescent="0.25">
      <c r="F447" s="74"/>
    </row>
    <row r="448" spans="6:6" s="73" customFormat="1" x14ac:dyDescent="0.25">
      <c r="F448" s="74"/>
    </row>
    <row r="449" spans="6:6" s="73" customFormat="1" x14ac:dyDescent="0.25">
      <c r="F449" s="74"/>
    </row>
    <row r="450" spans="6:6" s="73" customFormat="1" x14ac:dyDescent="0.25">
      <c r="F450" s="74"/>
    </row>
    <row r="451" spans="6:6" s="73" customFormat="1" x14ac:dyDescent="0.25">
      <c r="F451" s="74"/>
    </row>
    <row r="452" spans="6:6" s="73" customFormat="1" x14ac:dyDescent="0.25">
      <c r="F452" s="74"/>
    </row>
    <row r="453" spans="6:6" s="73" customFormat="1" x14ac:dyDescent="0.25">
      <c r="F453" s="74"/>
    </row>
    <row r="454" spans="6:6" s="73" customFormat="1" x14ac:dyDescent="0.25">
      <c r="F454" s="74"/>
    </row>
    <row r="455" spans="6:6" s="73" customFormat="1" x14ac:dyDescent="0.25">
      <c r="F455" s="74"/>
    </row>
    <row r="456" spans="6:6" s="73" customFormat="1" x14ac:dyDescent="0.25">
      <c r="F456" s="74"/>
    </row>
    <row r="457" spans="6:6" s="73" customFormat="1" x14ac:dyDescent="0.25">
      <c r="F457" s="74"/>
    </row>
    <row r="458" spans="6:6" s="73" customFormat="1" x14ac:dyDescent="0.25">
      <c r="F458" s="74"/>
    </row>
    <row r="459" spans="6:6" s="73" customFormat="1" x14ac:dyDescent="0.25">
      <c r="F459" s="74"/>
    </row>
    <row r="460" spans="6:6" s="73" customFormat="1" x14ac:dyDescent="0.25">
      <c r="F460" s="74"/>
    </row>
    <row r="461" spans="6:6" s="73" customFormat="1" x14ac:dyDescent="0.25">
      <c r="F461" s="74"/>
    </row>
    <row r="462" spans="6:6" s="73" customFormat="1" x14ac:dyDescent="0.25">
      <c r="F462" s="74"/>
    </row>
    <row r="463" spans="6:6" s="73" customFormat="1" x14ac:dyDescent="0.25">
      <c r="F463" s="74"/>
    </row>
    <row r="464" spans="6:6" s="73" customFormat="1" x14ac:dyDescent="0.25">
      <c r="F464" s="74"/>
    </row>
    <row r="465" spans="6:6" s="73" customFormat="1" x14ac:dyDescent="0.25">
      <c r="F465" s="74"/>
    </row>
    <row r="466" spans="6:6" s="73" customFormat="1" x14ac:dyDescent="0.25">
      <c r="F466" s="74"/>
    </row>
    <row r="467" spans="6:6" s="73" customFormat="1" x14ac:dyDescent="0.25">
      <c r="F467" s="74"/>
    </row>
    <row r="468" spans="6:6" s="73" customFormat="1" x14ac:dyDescent="0.25">
      <c r="F468" s="74"/>
    </row>
    <row r="469" spans="6:6" s="73" customFormat="1" x14ac:dyDescent="0.25">
      <c r="F469" s="74"/>
    </row>
    <row r="470" spans="6:6" s="73" customFormat="1" x14ac:dyDescent="0.25">
      <c r="F470" s="74"/>
    </row>
    <row r="471" spans="6:6" s="73" customFormat="1" x14ac:dyDescent="0.25">
      <c r="F471" s="74"/>
    </row>
    <row r="472" spans="6:6" s="73" customFormat="1" x14ac:dyDescent="0.25">
      <c r="F472" s="74"/>
    </row>
    <row r="473" spans="6:6" s="73" customFormat="1" x14ac:dyDescent="0.25">
      <c r="F473" s="74"/>
    </row>
    <row r="474" spans="6:6" s="73" customFormat="1" x14ac:dyDescent="0.25">
      <c r="F474" s="74"/>
    </row>
    <row r="475" spans="6:6" s="73" customFormat="1" x14ac:dyDescent="0.25">
      <c r="F475" s="74"/>
    </row>
    <row r="476" spans="6:6" s="73" customFormat="1" x14ac:dyDescent="0.25">
      <c r="F476" s="74"/>
    </row>
    <row r="477" spans="6:6" s="73" customFormat="1" x14ac:dyDescent="0.25">
      <c r="F477" s="74"/>
    </row>
    <row r="478" spans="6:6" s="73" customFormat="1" x14ac:dyDescent="0.25">
      <c r="F478" s="74"/>
    </row>
    <row r="479" spans="6:6" s="73" customFormat="1" x14ac:dyDescent="0.25">
      <c r="F479" s="74"/>
    </row>
    <row r="480" spans="6:6" s="73" customFormat="1" x14ac:dyDescent="0.25">
      <c r="F480" s="74"/>
    </row>
    <row r="481" spans="6:6" s="73" customFormat="1" x14ac:dyDescent="0.25">
      <c r="F481" s="74"/>
    </row>
    <row r="482" spans="6:6" s="73" customFormat="1" x14ac:dyDescent="0.25">
      <c r="F482" s="74"/>
    </row>
    <row r="483" spans="6:6" s="73" customFormat="1" x14ac:dyDescent="0.25">
      <c r="F483" s="74"/>
    </row>
    <row r="484" spans="6:6" s="73" customFormat="1" x14ac:dyDescent="0.25">
      <c r="F484" s="74"/>
    </row>
    <row r="485" spans="6:6" s="73" customFormat="1" x14ac:dyDescent="0.25">
      <c r="F485" s="74"/>
    </row>
    <row r="486" spans="6:6" s="73" customFormat="1" x14ac:dyDescent="0.25">
      <c r="F486" s="74"/>
    </row>
    <row r="487" spans="6:6" s="73" customFormat="1" x14ac:dyDescent="0.25">
      <c r="F487" s="74"/>
    </row>
    <row r="488" spans="6:6" s="73" customFormat="1" x14ac:dyDescent="0.25">
      <c r="F488" s="74"/>
    </row>
    <row r="489" spans="6:6" s="73" customFormat="1" x14ac:dyDescent="0.25">
      <c r="F489" s="74"/>
    </row>
    <row r="490" spans="6:6" s="73" customFormat="1" x14ac:dyDescent="0.25">
      <c r="F490" s="74"/>
    </row>
    <row r="491" spans="6:6" s="73" customFormat="1" x14ac:dyDescent="0.25">
      <c r="F491" s="74"/>
    </row>
    <row r="492" spans="6:6" s="73" customFormat="1" x14ac:dyDescent="0.25">
      <c r="F492" s="74"/>
    </row>
    <row r="493" spans="6:6" s="73" customFormat="1" x14ac:dyDescent="0.25">
      <c r="F493" s="74"/>
    </row>
    <row r="494" spans="6:6" s="73" customFormat="1" x14ac:dyDescent="0.25">
      <c r="F494" s="74"/>
    </row>
    <row r="495" spans="6:6" s="73" customFormat="1" x14ac:dyDescent="0.25">
      <c r="F495" s="74"/>
    </row>
    <row r="496" spans="6:6" s="73" customFormat="1" x14ac:dyDescent="0.25">
      <c r="F496" s="74"/>
    </row>
    <row r="497" spans="6:6" s="73" customFormat="1" x14ac:dyDescent="0.25">
      <c r="F497" s="74"/>
    </row>
    <row r="498" spans="6:6" s="73" customFormat="1" x14ac:dyDescent="0.25">
      <c r="F498" s="74"/>
    </row>
    <row r="499" spans="6:6" s="73" customFormat="1" x14ac:dyDescent="0.25">
      <c r="F499" s="74"/>
    </row>
    <row r="500" spans="6:6" s="73" customFormat="1" x14ac:dyDescent="0.25">
      <c r="F500" s="74"/>
    </row>
    <row r="501" spans="6:6" s="73" customFormat="1" x14ac:dyDescent="0.25">
      <c r="F501" s="74"/>
    </row>
    <row r="502" spans="6:6" s="73" customFormat="1" x14ac:dyDescent="0.25">
      <c r="F502" s="74"/>
    </row>
    <row r="503" spans="6:6" s="73" customFormat="1" x14ac:dyDescent="0.25">
      <c r="F503" s="74"/>
    </row>
    <row r="504" spans="6:6" s="73" customFormat="1" x14ac:dyDescent="0.25">
      <c r="F504" s="74"/>
    </row>
    <row r="505" spans="6:6" s="73" customFormat="1" x14ac:dyDescent="0.25">
      <c r="F505" s="74"/>
    </row>
    <row r="506" spans="6:6" s="73" customFormat="1" x14ac:dyDescent="0.25">
      <c r="F506" s="74"/>
    </row>
    <row r="507" spans="6:6" s="73" customFormat="1" x14ac:dyDescent="0.25">
      <c r="F507" s="74"/>
    </row>
    <row r="508" spans="6:6" s="73" customFormat="1" x14ac:dyDescent="0.25">
      <c r="F508" s="74"/>
    </row>
    <row r="509" spans="6:6" s="73" customFormat="1" x14ac:dyDescent="0.25">
      <c r="F509" s="74"/>
    </row>
    <row r="510" spans="6:6" s="73" customFormat="1" x14ac:dyDescent="0.25">
      <c r="F510" s="74"/>
    </row>
    <row r="511" spans="6:6" s="73" customFormat="1" x14ac:dyDescent="0.25">
      <c r="F511" s="74"/>
    </row>
    <row r="512" spans="6:6" s="73" customFormat="1" x14ac:dyDescent="0.25">
      <c r="F512" s="74"/>
    </row>
    <row r="513" spans="6:6" s="73" customFormat="1" x14ac:dyDescent="0.25">
      <c r="F513" s="74"/>
    </row>
    <row r="514" spans="6:6" s="73" customFormat="1" x14ac:dyDescent="0.25">
      <c r="F514" s="74"/>
    </row>
    <row r="515" spans="6:6" s="73" customFormat="1" x14ac:dyDescent="0.25">
      <c r="F515" s="74"/>
    </row>
    <row r="516" spans="6:6" s="73" customFormat="1" x14ac:dyDescent="0.25">
      <c r="F516" s="74"/>
    </row>
    <row r="517" spans="6:6" s="73" customFormat="1" x14ac:dyDescent="0.25">
      <c r="F517" s="74"/>
    </row>
    <row r="518" spans="6:6" s="73" customFormat="1" x14ac:dyDescent="0.25">
      <c r="F518" s="74"/>
    </row>
    <row r="519" spans="6:6" s="73" customFormat="1" x14ac:dyDescent="0.25">
      <c r="F519" s="74"/>
    </row>
    <row r="520" spans="6:6" s="73" customFormat="1" x14ac:dyDescent="0.25">
      <c r="F520" s="74"/>
    </row>
    <row r="521" spans="6:6" s="73" customFormat="1" x14ac:dyDescent="0.25">
      <c r="F521" s="74"/>
    </row>
    <row r="522" spans="6:6" s="73" customFormat="1" x14ac:dyDescent="0.25">
      <c r="F522" s="74"/>
    </row>
    <row r="523" spans="6:6" s="73" customFormat="1" x14ac:dyDescent="0.25">
      <c r="F523" s="74"/>
    </row>
    <row r="524" spans="6:6" s="73" customFormat="1" x14ac:dyDescent="0.25">
      <c r="F524" s="74"/>
    </row>
    <row r="525" spans="6:6" s="73" customFormat="1" x14ac:dyDescent="0.25">
      <c r="F525" s="74"/>
    </row>
    <row r="526" spans="6:6" s="73" customFormat="1" x14ac:dyDescent="0.25">
      <c r="F526" s="74"/>
    </row>
    <row r="527" spans="6:6" s="73" customFormat="1" x14ac:dyDescent="0.25">
      <c r="F527" s="74"/>
    </row>
    <row r="528" spans="6:6" s="73" customFormat="1" x14ac:dyDescent="0.25">
      <c r="F528" s="74"/>
    </row>
    <row r="529" spans="6:6" s="73" customFormat="1" x14ac:dyDescent="0.25">
      <c r="F529" s="74"/>
    </row>
    <row r="530" spans="6:6" s="73" customFormat="1" x14ac:dyDescent="0.25">
      <c r="F530" s="74"/>
    </row>
    <row r="531" spans="6:6" s="73" customFormat="1" x14ac:dyDescent="0.25">
      <c r="F531" s="74"/>
    </row>
    <row r="532" spans="6:6" s="73" customFormat="1" x14ac:dyDescent="0.25">
      <c r="F532" s="74"/>
    </row>
    <row r="533" spans="6:6" s="73" customFormat="1" x14ac:dyDescent="0.25">
      <c r="F533" s="74"/>
    </row>
    <row r="534" spans="6:6" s="73" customFormat="1" x14ac:dyDescent="0.25">
      <c r="F534" s="74"/>
    </row>
    <row r="535" spans="6:6" s="73" customFormat="1" x14ac:dyDescent="0.25">
      <c r="F535" s="74"/>
    </row>
    <row r="536" spans="6:6" s="73" customFormat="1" x14ac:dyDescent="0.25">
      <c r="F536" s="74"/>
    </row>
    <row r="537" spans="6:6" s="73" customFormat="1" x14ac:dyDescent="0.25">
      <c r="F537" s="74"/>
    </row>
    <row r="538" spans="6:6" s="73" customFormat="1" x14ac:dyDescent="0.25">
      <c r="F538" s="74"/>
    </row>
    <row r="539" spans="6:6" s="73" customFormat="1" x14ac:dyDescent="0.25">
      <c r="F539" s="74"/>
    </row>
    <row r="540" spans="6:6" s="73" customFormat="1" x14ac:dyDescent="0.25">
      <c r="F540" s="74"/>
    </row>
    <row r="541" spans="6:6" s="73" customFormat="1" x14ac:dyDescent="0.25">
      <c r="F541" s="74"/>
    </row>
    <row r="542" spans="6:6" s="73" customFormat="1" x14ac:dyDescent="0.25">
      <c r="F542" s="74"/>
    </row>
    <row r="543" spans="6:6" s="73" customFormat="1" x14ac:dyDescent="0.25">
      <c r="F543" s="74"/>
    </row>
    <row r="544" spans="6:6" s="73" customFormat="1" x14ac:dyDescent="0.25">
      <c r="F544" s="74"/>
    </row>
    <row r="545" spans="6:6" s="73" customFormat="1" x14ac:dyDescent="0.25">
      <c r="F545" s="74"/>
    </row>
    <row r="546" spans="6:6" s="73" customFormat="1" x14ac:dyDescent="0.25">
      <c r="F546" s="74"/>
    </row>
    <row r="547" spans="6:6" s="73" customFormat="1" x14ac:dyDescent="0.25">
      <c r="F547" s="74"/>
    </row>
    <row r="548" spans="6:6" s="73" customFormat="1" x14ac:dyDescent="0.25">
      <c r="F548" s="74"/>
    </row>
    <row r="549" spans="6:6" s="73" customFormat="1" x14ac:dyDescent="0.25">
      <c r="F549" s="74"/>
    </row>
    <row r="550" spans="6:6" s="73" customFormat="1" x14ac:dyDescent="0.25">
      <c r="F550" s="74"/>
    </row>
    <row r="551" spans="6:6" s="73" customFormat="1" x14ac:dyDescent="0.25">
      <c r="F551" s="74"/>
    </row>
    <row r="552" spans="6:6" s="73" customFormat="1" x14ac:dyDescent="0.25">
      <c r="F552" s="74"/>
    </row>
    <row r="553" spans="6:6" s="73" customFormat="1" x14ac:dyDescent="0.25">
      <c r="F553" s="74"/>
    </row>
    <row r="554" spans="6:6" s="73" customFormat="1" x14ac:dyDescent="0.25">
      <c r="F554" s="74"/>
    </row>
    <row r="555" spans="6:6" s="73" customFormat="1" x14ac:dyDescent="0.25">
      <c r="F555" s="74"/>
    </row>
    <row r="556" spans="6:6" s="73" customFormat="1" x14ac:dyDescent="0.25">
      <c r="F556" s="74"/>
    </row>
    <row r="557" spans="6:6" s="73" customFormat="1" x14ac:dyDescent="0.25">
      <c r="F557" s="74"/>
    </row>
    <row r="558" spans="6:6" s="73" customFormat="1" x14ac:dyDescent="0.25">
      <c r="F558" s="74"/>
    </row>
    <row r="559" spans="6:6" s="73" customFormat="1" x14ac:dyDescent="0.25">
      <c r="F559" s="74"/>
    </row>
    <row r="560" spans="6:6" s="73" customFormat="1" x14ac:dyDescent="0.25">
      <c r="F560" s="74"/>
    </row>
    <row r="561" spans="6:6" s="73" customFormat="1" x14ac:dyDescent="0.25">
      <c r="F561" s="74"/>
    </row>
    <row r="562" spans="6:6" s="73" customFormat="1" x14ac:dyDescent="0.25">
      <c r="F562" s="74"/>
    </row>
    <row r="563" spans="6:6" s="73" customFormat="1" x14ac:dyDescent="0.25">
      <c r="F563" s="74"/>
    </row>
    <row r="564" spans="6:6" s="73" customFormat="1" x14ac:dyDescent="0.25">
      <c r="F564" s="74"/>
    </row>
    <row r="565" spans="6:6" s="73" customFormat="1" x14ac:dyDescent="0.25">
      <c r="F565" s="74"/>
    </row>
    <row r="566" spans="6:6" s="73" customFormat="1" x14ac:dyDescent="0.25">
      <c r="F566" s="74"/>
    </row>
    <row r="567" spans="6:6" s="73" customFormat="1" x14ac:dyDescent="0.25">
      <c r="F567" s="74"/>
    </row>
    <row r="568" spans="6:6" s="73" customFormat="1" x14ac:dyDescent="0.25">
      <c r="F568" s="74"/>
    </row>
    <row r="569" spans="6:6" s="73" customFormat="1" x14ac:dyDescent="0.25">
      <c r="F569" s="74"/>
    </row>
    <row r="570" spans="6:6" s="73" customFormat="1" x14ac:dyDescent="0.25">
      <c r="F570" s="74"/>
    </row>
    <row r="571" spans="6:6" s="73" customFormat="1" x14ac:dyDescent="0.25">
      <c r="F571" s="74"/>
    </row>
    <row r="572" spans="6:6" s="73" customFormat="1" x14ac:dyDescent="0.25">
      <c r="F572" s="74"/>
    </row>
    <row r="573" spans="6:6" s="73" customFormat="1" x14ac:dyDescent="0.25">
      <c r="F573" s="74"/>
    </row>
    <row r="574" spans="6:6" s="73" customFormat="1" x14ac:dyDescent="0.25">
      <c r="F574" s="74"/>
    </row>
    <row r="575" spans="6:6" s="73" customFormat="1" x14ac:dyDescent="0.25">
      <c r="F575" s="74"/>
    </row>
    <row r="576" spans="6:6" s="73" customFormat="1" x14ac:dyDescent="0.25">
      <c r="F576" s="74"/>
    </row>
    <row r="577" spans="6:6" s="73" customFormat="1" x14ac:dyDescent="0.25">
      <c r="F577" s="74"/>
    </row>
    <row r="578" spans="6:6" s="73" customFormat="1" x14ac:dyDescent="0.25">
      <c r="F578" s="74"/>
    </row>
    <row r="579" spans="6:6" s="73" customFormat="1" x14ac:dyDescent="0.25">
      <c r="F579" s="74"/>
    </row>
    <row r="580" spans="6:6" s="73" customFormat="1" x14ac:dyDescent="0.25">
      <c r="F580" s="74"/>
    </row>
    <row r="581" spans="6:6" s="73" customFormat="1" x14ac:dyDescent="0.25">
      <c r="F581" s="74"/>
    </row>
    <row r="582" spans="6:6" s="73" customFormat="1" x14ac:dyDescent="0.25">
      <c r="F582" s="74"/>
    </row>
    <row r="583" spans="6:6" s="73" customFormat="1" x14ac:dyDescent="0.25">
      <c r="F583" s="74"/>
    </row>
    <row r="584" spans="6:6" s="73" customFormat="1" x14ac:dyDescent="0.25">
      <c r="F584" s="74"/>
    </row>
    <row r="585" spans="6:6" s="73" customFormat="1" x14ac:dyDescent="0.25">
      <c r="F585" s="74"/>
    </row>
    <row r="586" spans="6:6" s="73" customFormat="1" x14ac:dyDescent="0.25">
      <c r="F586" s="74"/>
    </row>
    <row r="587" spans="6:6" s="73" customFormat="1" x14ac:dyDescent="0.25">
      <c r="F587" s="74"/>
    </row>
    <row r="588" spans="6:6" s="73" customFormat="1" x14ac:dyDescent="0.25">
      <c r="F588" s="74"/>
    </row>
    <row r="589" spans="6:6" s="73" customFormat="1" x14ac:dyDescent="0.25">
      <c r="F589" s="74"/>
    </row>
    <row r="590" spans="6:6" s="73" customFormat="1" x14ac:dyDescent="0.25">
      <c r="F590" s="74"/>
    </row>
    <row r="591" spans="6:6" s="73" customFormat="1" x14ac:dyDescent="0.25">
      <c r="F591" s="74"/>
    </row>
    <row r="592" spans="6:6" s="73" customFormat="1" x14ac:dyDescent="0.25">
      <c r="F592" s="74"/>
    </row>
    <row r="593" spans="6:6" s="73" customFormat="1" x14ac:dyDescent="0.25">
      <c r="F593" s="74"/>
    </row>
    <row r="594" spans="6:6" s="73" customFormat="1" x14ac:dyDescent="0.25">
      <c r="F594" s="74"/>
    </row>
    <row r="595" spans="6:6" s="73" customFormat="1" x14ac:dyDescent="0.25">
      <c r="F595" s="74"/>
    </row>
    <row r="596" spans="6:6" s="73" customFormat="1" x14ac:dyDescent="0.25">
      <c r="F596" s="74"/>
    </row>
    <row r="597" spans="6:6" s="73" customFormat="1" x14ac:dyDescent="0.25">
      <c r="F597" s="74"/>
    </row>
    <row r="598" spans="6:6" s="73" customFormat="1" x14ac:dyDescent="0.25">
      <c r="F598" s="74"/>
    </row>
    <row r="599" spans="6:6" s="73" customFormat="1" x14ac:dyDescent="0.25">
      <c r="F599" s="74"/>
    </row>
    <row r="600" spans="6:6" s="73" customFormat="1" x14ac:dyDescent="0.25">
      <c r="F600" s="74"/>
    </row>
    <row r="601" spans="6:6" s="73" customFormat="1" x14ac:dyDescent="0.25">
      <c r="F601" s="74"/>
    </row>
    <row r="602" spans="6:6" s="73" customFormat="1" x14ac:dyDescent="0.25">
      <c r="F602" s="74"/>
    </row>
    <row r="603" spans="6:6" s="73" customFormat="1" x14ac:dyDescent="0.25">
      <c r="F603" s="74"/>
    </row>
    <row r="604" spans="6:6" s="73" customFormat="1" x14ac:dyDescent="0.25">
      <c r="F604" s="74"/>
    </row>
    <row r="605" spans="6:6" s="73" customFormat="1" x14ac:dyDescent="0.25">
      <c r="F605" s="74"/>
    </row>
    <row r="606" spans="6:6" s="73" customFormat="1" x14ac:dyDescent="0.25">
      <c r="F606" s="74"/>
    </row>
    <row r="607" spans="6:6" s="73" customFormat="1" x14ac:dyDescent="0.25">
      <c r="F607" s="74"/>
    </row>
    <row r="608" spans="6:6" s="73" customFormat="1" x14ac:dyDescent="0.25">
      <c r="F608" s="74"/>
    </row>
    <row r="609" spans="6:6" s="73" customFormat="1" x14ac:dyDescent="0.25">
      <c r="F609" s="74"/>
    </row>
    <row r="610" spans="6:6" s="73" customFormat="1" x14ac:dyDescent="0.25">
      <c r="F610" s="74"/>
    </row>
    <row r="611" spans="6:6" s="73" customFormat="1" x14ac:dyDescent="0.25">
      <c r="F611" s="74"/>
    </row>
    <row r="612" spans="6:6" s="73" customFormat="1" x14ac:dyDescent="0.25">
      <c r="F612" s="74"/>
    </row>
    <row r="613" spans="6:6" s="73" customFormat="1" x14ac:dyDescent="0.25">
      <c r="F613" s="74"/>
    </row>
    <row r="614" spans="6:6" s="73" customFormat="1" x14ac:dyDescent="0.25">
      <c r="F614" s="74"/>
    </row>
    <row r="615" spans="6:6" s="73" customFormat="1" x14ac:dyDescent="0.25">
      <c r="F615" s="74"/>
    </row>
    <row r="616" spans="6:6" s="73" customFormat="1" x14ac:dyDescent="0.25">
      <c r="F616" s="74"/>
    </row>
    <row r="617" spans="6:6" s="73" customFormat="1" x14ac:dyDescent="0.25">
      <c r="F617" s="74"/>
    </row>
    <row r="618" spans="6:6" s="73" customFormat="1" x14ac:dyDescent="0.25">
      <c r="F618" s="74"/>
    </row>
    <row r="619" spans="6:6" s="73" customFormat="1" x14ac:dyDescent="0.25">
      <c r="F619" s="74"/>
    </row>
    <row r="620" spans="6:6" s="73" customFormat="1" x14ac:dyDescent="0.25">
      <c r="F620" s="74"/>
    </row>
    <row r="621" spans="6:6" s="73" customFormat="1" x14ac:dyDescent="0.25">
      <c r="F621" s="74"/>
    </row>
    <row r="622" spans="6:6" s="73" customFormat="1" x14ac:dyDescent="0.25">
      <c r="F622" s="74"/>
    </row>
    <row r="623" spans="6:6" s="73" customFormat="1" x14ac:dyDescent="0.25">
      <c r="F623" s="74"/>
    </row>
    <row r="624" spans="6:6" s="73" customFormat="1" x14ac:dyDescent="0.25">
      <c r="F624" s="74"/>
    </row>
    <row r="625" spans="6:6" s="73" customFormat="1" x14ac:dyDescent="0.25">
      <c r="F625" s="74"/>
    </row>
    <row r="626" spans="6:6" s="73" customFormat="1" x14ac:dyDescent="0.25">
      <c r="F626" s="74"/>
    </row>
    <row r="627" spans="6:6" s="73" customFormat="1" x14ac:dyDescent="0.25">
      <c r="F627" s="74"/>
    </row>
    <row r="628" spans="6:6" s="73" customFormat="1" x14ac:dyDescent="0.25">
      <c r="F628" s="74"/>
    </row>
    <row r="629" spans="6:6" s="73" customFormat="1" x14ac:dyDescent="0.25">
      <c r="F629" s="74"/>
    </row>
    <row r="630" spans="6:6" s="73" customFormat="1" x14ac:dyDescent="0.25">
      <c r="F630" s="74"/>
    </row>
    <row r="631" spans="6:6" s="73" customFormat="1" x14ac:dyDescent="0.25">
      <c r="F631" s="74"/>
    </row>
    <row r="632" spans="6:6" s="73" customFormat="1" x14ac:dyDescent="0.25">
      <c r="F632" s="74"/>
    </row>
    <row r="633" spans="6:6" s="73" customFormat="1" x14ac:dyDescent="0.25">
      <c r="F633" s="74"/>
    </row>
    <row r="634" spans="6:6" s="73" customFormat="1" x14ac:dyDescent="0.25">
      <c r="F634" s="74"/>
    </row>
    <row r="635" spans="6:6" s="73" customFormat="1" x14ac:dyDescent="0.25">
      <c r="F635" s="74"/>
    </row>
    <row r="636" spans="6:6" s="73" customFormat="1" x14ac:dyDescent="0.25">
      <c r="F636" s="74"/>
    </row>
    <row r="637" spans="6:6" s="73" customFormat="1" x14ac:dyDescent="0.25">
      <c r="F637" s="74"/>
    </row>
    <row r="638" spans="6:6" s="73" customFormat="1" x14ac:dyDescent="0.25">
      <c r="F638" s="74"/>
    </row>
    <row r="639" spans="6:6" s="73" customFormat="1" x14ac:dyDescent="0.25">
      <c r="F639" s="74"/>
    </row>
    <row r="640" spans="6:6" s="73" customFormat="1" x14ac:dyDescent="0.25">
      <c r="F640" s="74"/>
    </row>
    <row r="641" spans="6:6" s="73" customFormat="1" x14ac:dyDescent="0.25">
      <c r="F641" s="74"/>
    </row>
    <row r="642" spans="6:6" s="73" customFormat="1" x14ac:dyDescent="0.25">
      <c r="F642" s="74"/>
    </row>
    <row r="643" spans="6:6" s="73" customFormat="1" x14ac:dyDescent="0.25">
      <c r="F643" s="74"/>
    </row>
    <row r="644" spans="6:6" s="73" customFormat="1" x14ac:dyDescent="0.25">
      <c r="F644" s="74"/>
    </row>
    <row r="645" spans="6:6" s="73" customFormat="1" x14ac:dyDescent="0.25">
      <c r="F645" s="74"/>
    </row>
    <row r="646" spans="6:6" s="73" customFormat="1" x14ac:dyDescent="0.25">
      <c r="F646" s="74"/>
    </row>
    <row r="647" spans="6:6" s="73" customFormat="1" x14ac:dyDescent="0.25">
      <c r="F647" s="74"/>
    </row>
    <row r="648" spans="6:6" s="73" customFormat="1" x14ac:dyDescent="0.25">
      <c r="F648" s="74"/>
    </row>
    <row r="649" spans="6:6" s="73" customFormat="1" x14ac:dyDescent="0.25">
      <c r="F649" s="74"/>
    </row>
    <row r="650" spans="6:6" s="73" customFormat="1" x14ac:dyDescent="0.25">
      <c r="F650" s="74"/>
    </row>
    <row r="651" spans="6:6" s="73" customFormat="1" x14ac:dyDescent="0.25">
      <c r="F651" s="74"/>
    </row>
    <row r="652" spans="6:6" s="73" customFormat="1" x14ac:dyDescent="0.25">
      <c r="F652" s="74"/>
    </row>
    <row r="653" spans="6:6" s="73" customFormat="1" x14ac:dyDescent="0.25">
      <c r="F653" s="74"/>
    </row>
    <row r="654" spans="6:6" s="73" customFormat="1" x14ac:dyDescent="0.25">
      <c r="F654" s="74"/>
    </row>
    <row r="655" spans="6:6" s="73" customFormat="1" x14ac:dyDescent="0.25">
      <c r="F655" s="74"/>
    </row>
    <row r="656" spans="6:6" s="73" customFormat="1" x14ac:dyDescent="0.25">
      <c r="F656" s="74"/>
    </row>
    <row r="657" spans="6:6" s="73" customFormat="1" x14ac:dyDescent="0.25">
      <c r="F657" s="74"/>
    </row>
    <row r="658" spans="6:6" s="73" customFormat="1" x14ac:dyDescent="0.25">
      <c r="F658" s="74"/>
    </row>
    <row r="659" spans="6:6" s="73" customFormat="1" x14ac:dyDescent="0.25">
      <c r="F659" s="74"/>
    </row>
    <row r="660" spans="6:6" s="73" customFormat="1" x14ac:dyDescent="0.25">
      <c r="F660" s="74"/>
    </row>
    <row r="661" spans="6:6" s="73" customFormat="1" x14ac:dyDescent="0.25">
      <c r="F661" s="74"/>
    </row>
    <row r="662" spans="6:6" s="73" customFormat="1" x14ac:dyDescent="0.25">
      <c r="F662" s="74"/>
    </row>
    <row r="663" spans="6:6" s="73" customFormat="1" x14ac:dyDescent="0.25">
      <c r="F663" s="74"/>
    </row>
    <row r="664" spans="6:6" s="73" customFormat="1" x14ac:dyDescent="0.25">
      <c r="F664" s="74"/>
    </row>
    <row r="665" spans="6:6" s="73" customFormat="1" x14ac:dyDescent="0.25">
      <c r="F665" s="74"/>
    </row>
    <row r="666" spans="6:6" s="73" customFormat="1" x14ac:dyDescent="0.25">
      <c r="F666" s="74"/>
    </row>
    <row r="667" spans="6:6" s="73" customFormat="1" x14ac:dyDescent="0.25">
      <c r="F667" s="74"/>
    </row>
    <row r="668" spans="6:6" s="73" customFormat="1" x14ac:dyDescent="0.25">
      <c r="F668" s="74"/>
    </row>
    <row r="669" spans="6:6" s="73" customFormat="1" x14ac:dyDescent="0.25">
      <c r="F669" s="74"/>
    </row>
    <row r="670" spans="6:6" s="73" customFormat="1" x14ac:dyDescent="0.25">
      <c r="F670" s="74"/>
    </row>
    <row r="671" spans="6:6" s="73" customFormat="1" x14ac:dyDescent="0.25">
      <c r="F671" s="74"/>
    </row>
    <row r="672" spans="6:6" s="73" customFormat="1" x14ac:dyDescent="0.25">
      <c r="F672" s="74"/>
    </row>
    <row r="673" spans="6:6" s="73" customFormat="1" x14ac:dyDescent="0.25">
      <c r="F673" s="74"/>
    </row>
    <row r="674" spans="6:6" s="73" customFormat="1" x14ac:dyDescent="0.25">
      <c r="F674" s="74"/>
    </row>
    <row r="675" spans="6:6" s="73" customFormat="1" x14ac:dyDescent="0.25">
      <c r="F675" s="74"/>
    </row>
    <row r="676" spans="6:6" s="73" customFormat="1" x14ac:dyDescent="0.25">
      <c r="F676" s="74"/>
    </row>
    <row r="677" spans="6:6" s="73" customFormat="1" x14ac:dyDescent="0.25">
      <c r="F677" s="74"/>
    </row>
    <row r="678" spans="6:6" s="73" customFormat="1" x14ac:dyDescent="0.25">
      <c r="F678" s="74"/>
    </row>
    <row r="679" spans="6:6" s="73" customFormat="1" x14ac:dyDescent="0.25">
      <c r="F679" s="74"/>
    </row>
    <row r="680" spans="6:6" s="73" customFormat="1" x14ac:dyDescent="0.25">
      <c r="F680" s="74"/>
    </row>
    <row r="681" spans="6:6" s="73" customFormat="1" x14ac:dyDescent="0.25">
      <c r="F681" s="74"/>
    </row>
    <row r="682" spans="6:6" s="73" customFormat="1" x14ac:dyDescent="0.25">
      <c r="F682" s="74"/>
    </row>
    <row r="683" spans="6:6" s="73" customFormat="1" x14ac:dyDescent="0.25">
      <c r="F683" s="74"/>
    </row>
    <row r="684" spans="6:6" s="73" customFormat="1" x14ac:dyDescent="0.25">
      <c r="F684" s="74"/>
    </row>
    <row r="685" spans="6:6" s="73" customFormat="1" x14ac:dyDescent="0.25">
      <c r="F685" s="74"/>
    </row>
    <row r="686" spans="6:6" s="73" customFormat="1" x14ac:dyDescent="0.25">
      <c r="F686" s="74"/>
    </row>
    <row r="687" spans="6:6" s="73" customFormat="1" x14ac:dyDescent="0.25">
      <c r="F687" s="74"/>
    </row>
    <row r="688" spans="6:6" s="73" customFormat="1" x14ac:dyDescent="0.25">
      <c r="F688" s="74"/>
    </row>
    <row r="689" spans="6:6" s="73" customFormat="1" x14ac:dyDescent="0.25">
      <c r="F689" s="74"/>
    </row>
    <row r="690" spans="6:6" s="73" customFormat="1" x14ac:dyDescent="0.25">
      <c r="F690" s="74"/>
    </row>
    <row r="691" spans="6:6" s="73" customFormat="1" x14ac:dyDescent="0.25">
      <c r="F691" s="74"/>
    </row>
    <row r="692" spans="6:6" s="73" customFormat="1" x14ac:dyDescent="0.25">
      <c r="F692" s="74"/>
    </row>
    <row r="693" spans="6:6" s="73" customFormat="1" x14ac:dyDescent="0.25">
      <c r="F693" s="74"/>
    </row>
    <row r="694" spans="6:6" s="73" customFormat="1" x14ac:dyDescent="0.25">
      <c r="F694" s="74"/>
    </row>
    <row r="695" spans="6:6" s="73" customFormat="1" x14ac:dyDescent="0.25">
      <c r="F695" s="74"/>
    </row>
    <row r="696" spans="6:6" s="73" customFormat="1" x14ac:dyDescent="0.25">
      <c r="F696" s="74"/>
    </row>
    <row r="697" spans="6:6" s="73" customFormat="1" x14ac:dyDescent="0.25">
      <c r="F697" s="74"/>
    </row>
    <row r="698" spans="6:6" s="73" customFormat="1" x14ac:dyDescent="0.25">
      <c r="F698" s="74"/>
    </row>
    <row r="699" spans="6:6" s="73" customFormat="1" x14ac:dyDescent="0.25">
      <c r="F699" s="74"/>
    </row>
    <row r="700" spans="6:6" s="73" customFormat="1" x14ac:dyDescent="0.25">
      <c r="F700" s="74"/>
    </row>
    <row r="701" spans="6:6" s="73" customFormat="1" x14ac:dyDescent="0.25">
      <c r="F701" s="74"/>
    </row>
    <row r="702" spans="6:6" s="73" customFormat="1" x14ac:dyDescent="0.25">
      <c r="F702" s="74"/>
    </row>
    <row r="703" spans="6:6" s="73" customFormat="1" x14ac:dyDescent="0.25">
      <c r="F703" s="74"/>
    </row>
    <row r="704" spans="6:6" s="73" customFormat="1" x14ac:dyDescent="0.25">
      <c r="F704" s="74"/>
    </row>
    <row r="705" spans="6:6" s="73" customFormat="1" x14ac:dyDescent="0.25">
      <c r="F705" s="74"/>
    </row>
    <row r="706" spans="6:6" s="73" customFormat="1" x14ac:dyDescent="0.25">
      <c r="F706" s="74"/>
    </row>
    <row r="707" spans="6:6" s="73" customFormat="1" x14ac:dyDescent="0.25">
      <c r="F707" s="74"/>
    </row>
    <row r="708" spans="6:6" s="73" customFormat="1" x14ac:dyDescent="0.25">
      <c r="F708" s="74"/>
    </row>
    <row r="709" spans="6:6" s="73" customFormat="1" x14ac:dyDescent="0.25">
      <c r="F709" s="74"/>
    </row>
    <row r="710" spans="6:6" s="73" customFormat="1" x14ac:dyDescent="0.25">
      <c r="F710" s="74"/>
    </row>
    <row r="711" spans="6:6" s="73" customFormat="1" x14ac:dyDescent="0.25">
      <c r="F711" s="74"/>
    </row>
    <row r="712" spans="6:6" s="73" customFormat="1" x14ac:dyDescent="0.25">
      <c r="F712" s="74"/>
    </row>
    <row r="713" spans="6:6" s="73" customFormat="1" x14ac:dyDescent="0.25">
      <c r="F713" s="74"/>
    </row>
    <row r="714" spans="6:6" s="73" customFormat="1" x14ac:dyDescent="0.25">
      <c r="F714" s="74"/>
    </row>
    <row r="715" spans="6:6" s="73" customFormat="1" x14ac:dyDescent="0.25">
      <c r="F715" s="74"/>
    </row>
    <row r="716" spans="6:6" s="73" customFormat="1" x14ac:dyDescent="0.25">
      <c r="F716" s="74"/>
    </row>
    <row r="717" spans="6:6" s="73" customFormat="1" x14ac:dyDescent="0.25">
      <c r="F717" s="74"/>
    </row>
    <row r="718" spans="6:6" s="73" customFormat="1" x14ac:dyDescent="0.25">
      <c r="F718" s="74"/>
    </row>
    <row r="719" spans="6:6" s="73" customFormat="1" x14ac:dyDescent="0.25">
      <c r="F719" s="74"/>
    </row>
    <row r="720" spans="6:6" s="73" customFormat="1" x14ac:dyDescent="0.25">
      <c r="F720" s="74"/>
    </row>
    <row r="721" spans="6:6" s="73" customFormat="1" x14ac:dyDescent="0.25">
      <c r="F721" s="74"/>
    </row>
    <row r="722" spans="6:6" s="73" customFormat="1" x14ac:dyDescent="0.25">
      <c r="F722" s="74"/>
    </row>
    <row r="723" spans="6:6" s="73" customFormat="1" x14ac:dyDescent="0.25">
      <c r="F723" s="74"/>
    </row>
    <row r="724" spans="6:6" s="73" customFormat="1" x14ac:dyDescent="0.25">
      <c r="F724" s="74"/>
    </row>
    <row r="725" spans="6:6" s="73" customFormat="1" x14ac:dyDescent="0.25">
      <c r="F725" s="74"/>
    </row>
    <row r="726" spans="6:6" s="73" customFormat="1" x14ac:dyDescent="0.25">
      <c r="F726" s="74"/>
    </row>
    <row r="727" spans="6:6" s="73" customFormat="1" x14ac:dyDescent="0.25">
      <c r="F727" s="74"/>
    </row>
    <row r="728" spans="6:6" s="73" customFormat="1" x14ac:dyDescent="0.25">
      <c r="F728" s="74"/>
    </row>
    <row r="729" spans="6:6" s="73" customFormat="1" x14ac:dyDescent="0.25">
      <c r="F729" s="74"/>
    </row>
    <row r="730" spans="6:6" s="73" customFormat="1" x14ac:dyDescent="0.25">
      <c r="F730" s="74"/>
    </row>
    <row r="731" spans="6:6" s="73" customFormat="1" x14ac:dyDescent="0.25">
      <c r="F731" s="74"/>
    </row>
    <row r="732" spans="6:6" s="73" customFormat="1" x14ac:dyDescent="0.25">
      <c r="F732" s="74"/>
    </row>
    <row r="733" spans="6:6" s="73" customFormat="1" x14ac:dyDescent="0.25">
      <c r="F733" s="74"/>
    </row>
    <row r="734" spans="6:6" s="73" customFormat="1" x14ac:dyDescent="0.25">
      <c r="F734" s="74"/>
    </row>
    <row r="735" spans="6:6" s="73" customFormat="1" x14ac:dyDescent="0.25">
      <c r="F735" s="74"/>
    </row>
    <row r="736" spans="6:6" s="73" customFormat="1" x14ac:dyDescent="0.25">
      <c r="F736" s="74"/>
    </row>
    <row r="737" spans="6:6" s="73" customFormat="1" x14ac:dyDescent="0.25">
      <c r="F737" s="74"/>
    </row>
    <row r="738" spans="6:6" s="73" customFormat="1" x14ac:dyDescent="0.25">
      <c r="F738" s="74"/>
    </row>
    <row r="739" spans="6:6" s="73" customFormat="1" x14ac:dyDescent="0.25">
      <c r="F739" s="74"/>
    </row>
    <row r="740" spans="6:6" s="73" customFormat="1" x14ac:dyDescent="0.25">
      <c r="F740" s="74"/>
    </row>
    <row r="741" spans="6:6" s="73" customFormat="1" x14ac:dyDescent="0.25">
      <c r="F741" s="74"/>
    </row>
    <row r="742" spans="6:6" s="73" customFormat="1" x14ac:dyDescent="0.25">
      <c r="F742" s="74"/>
    </row>
    <row r="743" spans="6:6" s="73" customFormat="1" x14ac:dyDescent="0.25">
      <c r="F743" s="74"/>
    </row>
    <row r="744" spans="6:6" s="73" customFormat="1" x14ac:dyDescent="0.25">
      <c r="F744" s="74"/>
    </row>
    <row r="745" spans="6:6" s="73" customFormat="1" x14ac:dyDescent="0.25">
      <c r="F745" s="74"/>
    </row>
    <row r="746" spans="6:6" s="73" customFormat="1" x14ac:dyDescent="0.25">
      <c r="F746" s="74"/>
    </row>
    <row r="747" spans="6:6" s="73" customFormat="1" x14ac:dyDescent="0.25">
      <c r="F747" s="74"/>
    </row>
    <row r="748" spans="6:6" s="73" customFormat="1" x14ac:dyDescent="0.25">
      <c r="F748" s="74"/>
    </row>
    <row r="749" spans="6:6" s="73" customFormat="1" x14ac:dyDescent="0.25">
      <c r="F749" s="74"/>
    </row>
    <row r="750" spans="6:6" s="73" customFormat="1" x14ac:dyDescent="0.25">
      <c r="F750" s="74"/>
    </row>
    <row r="751" spans="6:6" s="73" customFormat="1" x14ac:dyDescent="0.25">
      <c r="F751" s="74"/>
    </row>
    <row r="752" spans="6:6" s="73" customFormat="1" x14ac:dyDescent="0.25">
      <c r="F752" s="74"/>
    </row>
    <row r="753" spans="6:6" s="73" customFormat="1" x14ac:dyDescent="0.25">
      <c r="F753" s="74"/>
    </row>
    <row r="754" spans="6:6" s="73" customFormat="1" x14ac:dyDescent="0.25">
      <c r="F754" s="74"/>
    </row>
    <row r="755" spans="6:6" s="73" customFormat="1" x14ac:dyDescent="0.25">
      <c r="F755" s="74"/>
    </row>
    <row r="756" spans="6:6" s="73" customFormat="1" x14ac:dyDescent="0.25">
      <c r="F756" s="74"/>
    </row>
    <row r="757" spans="6:6" s="73" customFormat="1" x14ac:dyDescent="0.25">
      <c r="F757" s="74"/>
    </row>
    <row r="758" spans="6:6" s="73" customFormat="1" x14ac:dyDescent="0.25">
      <c r="F758" s="74"/>
    </row>
    <row r="759" spans="6:6" s="73" customFormat="1" x14ac:dyDescent="0.25">
      <c r="F759" s="74"/>
    </row>
    <row r="760" spans="6:6" s="73" customFormat="1" x14ac:dyDescent="0.25">
      <c r="F760" s="74"/>
    </row>
    <row r="761" spans="6:6" s="73" customFormat="1" x14ac:dyDescent="0.25">
      <c r="F761" s="74"/>
    </row>
    <row r="762" spans="6:6" s="73" customFormat="1" x14ac:dyDescent="0.25">
      <c r="F762" s="74"/>
    </row>
    <row r="763" spans="6:6" s="73" customFormat="1" x14ac:dyDescent="0.25">
      <c r="F763" s="74"/>
    </row>
    <row r="764" spans="6:6" s="73" customFormat="1" x14ac:dyDescent="0.25">
      <c r="F764" s="74"/>
    </row>
    <row r="765" spans="6:6" s="73" customFormat="1" x14ac:dyDescent="0.25">
      <c r="F765" s="74"/>
    </row>
    <row r="766" spans="6:6" s="73" customFormat="1" x14ac:dyDescent="0.25">
      <c r="F766" s="74"/>
    </row>
    <row r="767" spans="6:6" s="73" customFormat="1" x14ac:dyDescent="0.25">
      <c r="F767" s="74"/>
    </row>
    <row r="768" spans="6:6" s="73" customFormat="1" x14ac:dyDescent="0.25">
      <c r="F768" s="74"/>
    </row>
    <row r="769" spans="6:6" s="73" customFormat="1" x14ac:dyDescent="0.25">
      <c r="F769" s="74"/>
    </row>
    <row r="770" spans="6:6" s="73" customFormat="1" x14ac:dyDescent="0.25">
      <c r="F770" s="74"/>
    </row>
    <row r="771" spans="6:6" s="73" customFormat="1" x14ac:dyDescent="0.25">
      <c r="F771" s="74"/>
    </row>
    <row r="772" spans="6:6" s="73" customFormat="1" x14ac:dyDescent="0.25">
      <c r="F772" s="74"/>
    </row>
    <row r="773" spans="6:6" s="73" customFormat="1" x14ac:dyDescent="0.25">
      <c r="F773" s="74"/>
    </row>
    <row r="774" spans="6:6" s="73" customFormat="1" x14ac:dyDescent="0.25">
      <c r="F774" s="74"/>
    </row>
    <row r="775" spans="6:6" s="73" customFormat="1" x14ac:dyDescent="0.25">
      <c r="F775" s="74"/>
    </row>
    <row r="776" spans="6:6" s="73" customFormat="1" x14ac:dyDescent="0.25">
      <c r="F776" s="74"/>
    </row>
    <row r="777" spans="6:6" s="73" customFormat="1" x14ac:dyDescent="0.25">
      <c r="F777" s="74"/>
    </row>
    <row r="778" spans="6:6" s="73" customFormat="1" x14ac:dyDescent="0.25">
      <c r="F778" s="74"/>
    </row>
    <row r="779" spans="6:6" s="73" customFormat="1" x14ac:dyDescent="0.25">
      <c r="F779" s="74"/>
    </row>
    <row r="780" spans="6:6" s="73" customFormat="1" x14ac:dyDescent="0.25">
      <c r="F780" s="74"/>
    </row>
    <row r="781" spans="6:6" s="73" customFormat="1" x14ac:dyDescent="0.25">
      <c r="F781" s="74"/>
    </row>
    <row r="782" spans="6:6" s="73" customFormat="1" x14ac:dyDescent="0.25">
      <c r="F782" s="74"/>
    </row>
    <row r="783" spans="6:6" s="73" customFormat="1" x14ac:dyDescent="0.25">
      <c r="F783" s="74"/>
    </row>
    <row r="784" spans="6:6" s="73" customFormat="1" x14ac:dyDescent="0.25">
      <c r="F784" s="74"/>
    </row>
    <row r="785" spans="6:6" s="73" customFormat="1" x14ac:dyDescent="0.25">
      <c r="F785" s="74"/>
    </row>
    <row r="786" spans="6:6" s="73" customFormat="1" x14ac:dyDescent="0.25">
      <c r="F786" s="74"/>
    </row>
    <row r="787" spans="6:6" s="73" customFormat="1" x14ac:dyDescent="0.25">
      <c r="F787" s="74"/>
    </row>
    <row r="788" spans="6:6" s="73" customFormat="1" x14ac:dyDescent="0.25">
      <c r="F788" s="74"/>
    </row>
    <row r="789" spans="6:6" s="73" customFormat="1" x14ac:dyDescent="0.25">
      <c r="F789" s="74"/>
    </row>
    <row r="790" spans="6:6" s="73" customFormat="1" x14ac:dyDescent="0.25">
      <c r="F790" s="74"/>
    </row>
    <row r="791" spans="6:6" s="73" customFormat="1" x14ac:dyDescent="0.25">
      <c r="F791" s="74"/>
    </row>
    <row r="792" spans="6:6" s="73" customFormat="1" x14ac:dyDescent="0.25">
      <c r="F792" s="74"/>
    </row>
    <row r="793" spans="6:6" s="73" customFormat="1" x14ac:dyDescent="0.25">
      <c r="F793" s="74"/>
    </row>
    <row r="794" spans="6:6" s="73" customFormat="1" x14ac:dyDescent="0.25">
      <c r="F794" s="74"/>
    </row>
    <row r="795" spans="6:6" s="73" customFormat="1" x14ac:dyDescent="0.25">
      <c r="F795" s="74"/>
    </row>
    <row r="796" spans="6:6" s="73" customFormat="1" x14ac:dyDescent="0.25">
      <c r="F796" s="74"/>
    </row>
    <row r="797" spans="6:6" s="73" customFormat="1" x14ac:dyDescent="0.25">
      <c r="F797" s="74"/>
    </row>
    <row r="798" spans="6:6" s="73" customFormat="1" x14ac:dyDescent="0.25">
      <c r="F798" s="74"/>
    </row>
    <row r="799" spans="6:6" s="73" customFormat="1" x14ac:dyDescent="0.25">
      <c r="F799" s="74"/>
    </row>
    <row r="800" spans="6:6" s="73" customFormat="1" x14ac:dyDescent="0.25">
      <c r="F800" s="74"/>
    </row>
    <row r="801" spans="6:6" s="73" customFormat="1" x14ac:dyDescent="0.25">
      <c r="F801" s="74"/>
    </row>
    <row r="802" spans="6:6" s="73" customFormat="1" x14ac:dyDescent="0.25">
      <c r="F802" s="74"/>
    </row>
    <row r="803" spans="6:6" s="73" customFormat="1" x14ac:dyDescent="0.25">
      <c r="F803" s="74"/>
    </row>
    <row r="804" spans="6:6" s="73" customFormat="1" x14ac:dyDescent="0.25">
      <c r="F804" s="74"/>
    </row>
    <row r="805" spans="6:6" s="73" customFormat="1" x14ac:dyDescent="0.25">
      <c r="F805" s="74"/>
    </row>
    <row r="806" spans="6:6" s="73" customFormat="1" x14ac:dyDescent="0.25">
      <c r="F806" s="74"/>
    </row>
    <row r="807" spans="6:6" s="73" customFormat="1" x14ac:dyDescent="0.25">
      <c r="F807" s="74"/>
    </row>
    <row r="808" spans="6:6" s="73" customFormat="1" x14ac:dyDescent="0.25">
      <c r="F808" s="74"/>
    </row>
    <row r="809" spans="6:6" s="73" customFormat="1" x14ac:dyDescent="0.25">
      <c r="F809" s="74"/>
    </row>
    <row r="810" spans="6:6" s="73" customFormat="1" x14ac:dyDescent="0.25">
      <c r="F810" s="74"/>
    </row>
    <row r="811" spans="6:6" s="73" customFormat="1" x14ac:dyDescent="0.25">
      <c r="F811" s="74"/>
    </row>
    <row r="812" spans="6:6" s="73" customFormat="1" x14ac:dyDescent="0.25">
      <c r="F812" s="74"/>
    </row>
    <row r="813" spans="6:6" s="73" customFormat="1" x14ac:dyDescent="0.25">
      <c r="F813" s="74"/>
    </row>
    <row r="814" spans="6:6" s="73" customFormat="1" x14ac:dyDescent="0.25">
      <c r="F814" s="74"/>
    </row>
    <row r="815" spans="6:6" s="73" customFormat="1" x14ac:dyDescent="0.25">
      <c r="F815" s="74"/>
    </row>
    <row r="816" spans="6:6" s="73" customFormat="1" x14ac:dyDescent="0.25">
      <c r="F816" s="74"/>
    </row>
    <row r="817" spans="6:6" s="73" customFormat="1" x14ac:dyDescent="0.25">
      <c r="F817" s="74"/>
    </row>
    <row r="818" spans="6:6" s="73" customFormat="1" x14ac:dyDescent="0.25">
      <c r="F818" s="74"/>
    </row>
    <row r="819" spans="6:6" s="73" customFormat="1" x14ac:dyDescent="0.25">
      <c r="F819" s="74"/>
    </row>
    <row r="820" spans="6:6" s="73" customFormat="1" x14ac:dyDescent="0.25">
      <c r="F820" s="74"/>
    </row>
    <row r="821" spans="6:6" s="73" customFormat="1" x14ac:dyDescent="0.25">
      <c r="F821" s="74"/>
    </row>
    <row r="822" spans="6:6" s="73" customFormat="1" x14ac:dyDescent="0.25">
      <c r="F822" s="74"/>
    </row>
    <row r="823" spans="6:6" s="73" customFormat="1" x14ac:dyDescent="0.25">
      <c r="F823" s="74"/>
    </row>
    <row r="824" spans="6:6" s="73" customFormat="1" x14ac:dyDescent="0.25">
      <c r="F824" s="74"/>
    </row>
    <row r="825" spans="6:6" s="73" customFormat="1" x14ac:dyDescent="0.25">
      <c r="F825" s="74"/>
    </row>
    <row r="826" spans="6:6" s="73" customFormat="1" x14ac:dyDescent="0.25">
      <c r="F826" s="74"/>
    </row>
    <row r="827" spans="6:6" s="73" customFormat="1" x14ac:dyDescent="0.25">
      <c r="F827" s="74"/>
    </row>
    <row r="828" spans="6:6" s="73" customFormat="1" x14ac:dyDescent="0.25">
      <c r="F828" s="74"/>
    </row>
    <row r="829" spans="6:6" s="73" customFormat="1" x14ac:dyDescent="0.25">
      <c r="F829" s="74"/>
    </row>
    <row r="830" spans="6:6" s="73" customFormat="1" x14ac:dyDescent="0.25">
      <c r="F830" s="74"/>
    </row>
    <row r="831" spans="6:6" s="73" customFormat="1" x14ac:dyDescent="0.25">
      <c r="F831" s="74"/>
    </row>
    <row r="832" spans="6:6" s="73" customFormat="1" x14ac:dyDescent="0.25">
      <c r="F832" s="74"/>
    </row>
    <row r="833" spans="6:6" s="73" customFormat="1" x14ac:dyDescent="0.25">
      <c r="F833" s="74"/>
    </row>
    <row r="834" spans="6:6" s="73" customFormat="1" x14ac:dyDescent="0.25">
      <c r="F834" s="74"/>
    </row>
    <row r="835" spans="6:6" s="73" customFormat="1" x14ac:dyDescent="0.25">
      <c r="F835" s="74"/>
    </row>
    <row r="836" spans="6:6" s="73" customFormat="1" x14ac:dyDescent="0.25">
      <c r="F836" s="74"/>
    </row>
    <row r="837" spans="6:6" s="73" customFormat="1" x14ac:dyDescent="0.25">
      <c r="F837" s="74"/>
    </row>
    <row r="838" spans="6:6" s="73" customFormat="1" x14ac:dyDescent="0.25">
      <c r="F838" s="74"/>
    </row>
    <row r="839" spans="6:6" s="73" customFormat="1" x14ac:dyDescent="0.25">
      <c r="F839" s="74"/>
    </row>
    <row r="840" spans="6:6" s="73" customFormat="1" x14ac:dyDescent="0.25">
      <c r="F840" s="74"/>
    </row>
    <row r="841" spans="6:6" s="73" customFormat="1" x14ac:dyDescent="0.25">
      <c r="F841" s="74"/>
    </row>
    <row r="842" spans="6:6" s="73" customFormat="1" x14ac:dyDescent="0.25">
      <c r="F842" s="74"/>
    </row>
    <row r="843" spans="6:6" s="73" customFormat="1" x14ac:dyDescent="0.25">
      <c r="F843" s="74"/>
    </row>
    <row r="844" spans="6:6" s="73" customFormat="1" x14ac:dyDescent="0.25">
      <c r="F844" s="74"/>
    </row>
    <row r="845" spans="6:6" s="73" customFormat="1" x14ac:dyDescent="0.25">
      <c r="F845" s="74"/>
    </row>
    <row r="846" spans="6:6" s="73" customFormat="1" x14ac:dyDescent="0.25">
      <c r="F846" s="74"/>
    </row>
    <row r="847" spans="6:6" s="73" customFormat="1" x14ac:dyDescent="0.25">
      <c r="F847" s="74"/>
    </row>
    <row r="848" spans="6:6" s="73" customFormat="1" x14ac:dyDescent="0.25">
      <c r="F848" s="74"/>
    </row>
    <row r="849" spans="6:6" s="73" customFormat="1" x14ac:dyDescent="0.25">
      <c r="F849" s="74"/>
    </row>
    <row r="850" spans="6:6" s="73" customFormat="1" x14ac:dyDescent="0.25">
      <c r="F850" s="74"/>
    </row>
    <row r="851" spans="6:6" s="73" customFormat="1" x14ac:dyDescent="0.25">
      <c r="F851" s="74"/>
    </row>
    <row r="852" spans="6:6" s="73" customFormat="1" x14ac:dyDescent="0.25">
      <c r="F852" s="74"/>
    </row>
    <row r="853" spans="6:6" s="73" customFormat="1" x14ac:dyDescent="0.25">
      <c r="F853" s="74"/>
    </row>
    <row r="854" spans="6:6" s="73" customFormat="1" x14ac:dyDescent="0.25">
      <c r="F854" s="74"/>
    </row>
    <row r="855" spans="6:6" s="73" customFormat="1" x14ac:dyDescent="0.25">
      <c r="F855" s="74"/>
    </row>
    <row r="856" spans="6:6" s="73" customFormat="1" x14ac:dyDescent="0.25">
      <c r="F856" s="74"/>
    </row>
    <row r="857" spans="6:6" s="73" customFormat="1" x14ac:dyDescent="0.25">
      <c r="F857" s="74"/>
    </row>
    <row r="858" spans="6:6" s="73" customFormat="1" x14ac:dyDescent="0.25">
      <c r="F858" s="74"/>
    </row>
    <row r="859" spans="6:6" s="73" customFormat="1" x14ac:dyDescent="0.25">
      <c r="F859" s="74"/>
    </row>
    <row r="860" spans="6:6" s="73" customFormat="1" x14ac:dyDescent="0.25">
      <c r="F860" s="74"/>
    </row>
    <row r="861" spans="6:6" s="73" customFormat="1" x14ac:dyDescent="0.25">
      <c r="F861" s="74"/>
    </row>
    <row r="862" spans="6:6" s="73" customFormat="1" x14ac:dyDescent="0.25">
      <c r="F862" s="74"/>
    </row>
    <row r="863" spans="6:6" s="73" customFormat="1" x14ac:dyDescent="0.25">
      <c r="F863" s="74"/>
    </row>
    <row r="864" spans="6:6" s="73" customFormat="1" x14ac:dyDescent="0.25">
      <c r="F864" s="74"/>
    </row>
    <row r="865" spans="6:6" s="73" customFormat="1" x14ac:dyDescent="0.25">
      <c r="F865" s="74"/>
    </row>
    <row r="866" spans="6:6" s="73" customFormat="1" x14ac:dyDescent="0.25">
      <c r="F866" s="74"/>
    </row>
    <row r="867" spans="6:6" s="73" customFormat="1" x14ac:dyDescent="0.25">
      <c r="F867" s="74"/>
    </row>
    <row r="868" spans="6:6" s="73" customFormat="1" x14ac:dyDescent="0.25">
      <c r="F868" s="74"/>
    </row>
    <row r="869" spans="6:6" s="73" customFormat="1" x14ac:dyDescent="0.25">
      <c r="F869" s="74"/>
    </row>
    <row r="870" spans="6:6" s="73" customFormat="1" x14ac:dyDescent="0.25">
      <c r="F870" s="74"/>
    </row>
    <row r="871" spans="6:6" s="73" customFormat="1" x14ac:dyDescent="0.25">
      <c r="F871" s="74"/>
    </row>
    <row r="872" spans="6:6" s="73" customFormat="1" x14ac:dyDescent="0.25">
      <c r="F872" s="74"/>
    </row>
    <row r="873" spans="6:6" s="73" customFormat="1" x14ac:dyDescent="0.25">
      <c r="F873" s="74"/>
    </row>
    <row r="874" spans="6:6" s="73" customFormat="1" x14ac:dyDescent="0.25">
      <c r="F874" s="74"/>
    </row>
    <row r="875" spans="6:6" s="73" customFormat="1" x14ac:dyDescent="0.25">
      <c r="F875" s="74"/>
    </row>
    <row r="876" spans="6:6" s="73" customFormat="1" x14ac:dyDescent="0.25">
      <c r="F876" s="74"/>
    </row>
    <row r="877" spans="6:6" s="73" customFormat="1" x14ac:dyDescent="0.25">
      <c r="F877" s="74"/>
    </row>
    <row r="878" spans="6:6" s="73" customFormat="1" x14ac:dyDescent="0.25">
      <c r="F878" s="74"/>
    </row>
    <row r="879" spans="6:6" s="73" customFormat="1" x14ac:dyDescent="0.25">
      <c r="F879" s="74"/>
    </row>
    <row r="880" spans="6:6" s="73" customFormat="1" x14ac:dyDescent="0.25">
      <c r="F880" s="74"/>
    </row>
    <row r="881" spans="6:6" s="73" customFormat="1" x14ac:dyDescent="0.25">
      <c r="F881" s="74"/>
    </row>
    <row r="882" spans="6:6" s="73" customFormat="1" x14ac:dyDescent="0.25">
      <c r="F882" s="74"/>
    </row>
    <row r="883" spans="6:6" s="73" customFormat="1" x14ac:dyDescent="0.25">
      <c r="F883" s="74"/>
    </row>
    <row r="884" spans="6:6" s="73" customFormat="1" x14ac:dyDescent="0.25">
      <c r="F884" s="74"/>
    </row>
    <row r="885" spans="6:6" s="73" customFormat="1" x14ac:dyDescent="0.25">
      <c r="F885" s="74"/>
    </row>
    <row r="886" spans="6:6" s="73" customFormat="1" x14ac:dyDescent="0.25">
      <c r="F886" s="74"/>
    </row>
    <row r="887" spans="6:6" s="73" customFormat="1" x14ac:dyDescent="0.25">
      <c r="F887" s="74"/>
    </row>
    <row r="888" spans="6:6" s="73" customFormat="1" x14ac:dyDescent="0.25">
      <c r="F888" s="74"/>
    </row>
    <row r="889" spans="6:6" s="73" customFormat="1" x14ac:dyDescent="0.25">
      <c r="F889" s="74"/>
    </row>
    <row r="890" spans="6:6" s="73" customFormat="1" x14ac:dyDescent="0.25">
      <c r="F890" s="74"/>
    </row>
    <row r="891" spans="6:6" s="73" customFormat="1" x14ac:dyDescent="0.25">
      <c r="F891" s="74"/>
    </row>
    <row r="892" spans="6:6" s="73" customFormat="1" x14ac:dyDescent="0.25">
      <c r="F892" s="74"/>
    </row>
    <row r="893" spans="6:6" s="73" customFormat="1" x14ac:dyDescent="0.25">
      <c r="F893" s="74"/>
    </row>
    <row r="894" spans="6:6" s="73" customFormat="1" x14ac:dyDescent="0.25">
      <c r="F894" s="74"/>
    </row>
    <row r="895" spans="6:6" s="73" customFormat="1" x14ac:dyDescent="0.25">
      <c r="F895" s="74"/>
    </row>
    <row r="896" spans="6:6" s="73" customFormat="1" x14ac:dyDescent="0.25">
      <c r="F896" s="74"/>
    </row>
    <row r="897" spans="6:6" s="73" customFormat="1" x14ac:dyDescent="0.25">
      <c r="F897" s="74"/>
    </row>
    <row r="898" spans="6:6" s="73" customFormat="1" x14ac:dyDescent="0.25">
      <c r="F898" s="74"/>
    </row>
    <row r="899" spans="6:6" s="73" customFormat="1" x14ac:dyDescent="0.25">
      <c r="F899" s="74"/>
    </row>
    <row r="900" spans="6:6" s="73" customFormat="1" x14ac:dyDescent="0.25">
      <c r="F900" s="74"/>
    </row>
    <row r="901" spans="6:6" s="73" customFormat="1" x14ac:dyDescent="0.25">
      <c r="F901" s="74"/>
    </row>
    <row r="902" spans="6:6" s="73" customFormat="1" x14ac:dyDescent="0.25">
      <c r="F902" s="74"/>
    </row>
    <row r="903" spans="6:6" s="73" customFormat="1" x14ac:dyDescent="0.25">
      <c r="F903" s="74"/>
    </row>
    <row r="904" spans="6:6" s="73" customFormat="1" x14ac:dyDescent="0.25">
      <c r="F904" s="74"/>
    </row>
    <row r="905" spans="6:6" s="73" customFormat="1" x14ac:dyDescent="0.25">
      <c r="F905" s="74"/>
    </row>
    <row r="906" spans="6:6" s="73" customFormat="1" x14ac:dyDescent="0.25">
      <c r="F906" s="74"/>
    </row>
    <row r="907" spans="6:6" s="73" customFormat="1" x14ac:dyDescent="0.25">
      <c r="F907" s="74"/>
    </row>
    <row r="908" spans="6:6" s="73" customFormat="1" x14ac:dyDescent="0.25">
      <c r="F908" s="74"/>
    </row>
    <row r="909" spans="6:6" s="73" customFormat="1" x14ac:dyDescent="0.25">
      <c r="F909" s="74"/>
    </row>
    <row r="910" spans="6:6" s="73" customFormat="1" x14ac:dyDescent="0.25">
      <c r="F910" s="74"/>
    </row>
    <row r="911" spans="6:6" s="73" customFormat="1" x14ac:dyDescent="0.25">
      <c r="F911" s="74"/>
    </row>
    <row r="912" spans="6:6" s="73" customFormat="1" x14ac:dyDescent="0.25">
      <c r="F912" s="74"/>
    </row>
    <row r="913" spans="6:6" s="73" customFormat="1" x14ac:dyDescent="0.25">
      <c r="F913" s="74"/>
    </row>
    <row r="914" spans="6:6" s="73" customFormat="1" x14ac:dyDescent="0.25">
      <c r="F914" s="74"/>
    </row>
    <row r="915" spans="6:6" s="73" customFormat="1" x14ac:dyDescent="0.25">
      <c r="F915" s="74"/>
    </row>
    <row r="916" spans="6:6" s="73" customFormat="1" x14ac:dyDescent="0.25">
      <c r="F916" s="74"/>
    </row>
    <row r="917" spans="6:6" s="73" customFormat="1" x14ac:dyDescent="0.25">
      <c r="F917" s="74"/>
    </row>
    <row r="918" spans="6:6" s="73" customFormat="1" x14ac:dyDescent="0.25">
      <c r="F918" s="74"/>
    </row>
    <row r="919" spans="6:6" s="73" customFormat="1" x14ac:dyDescent="0.25">
      <c r="F919" s="74"/>
    </row>
    <row r="920" spans="6:6" s="73" customFormat="1" x14ac:dyDescent="0.25">
      <c r="F920" s="74"/>
    </row>
    <row r="921" spans="6:6" s="73" customFormat="1" x14ac:dyDescent="0.25">
      <c r="F921" s="74"/>
    </row>
    <row r="922" spans="6:6" s="73" customFormat="1" x14ac:dyDescent="0.25">
      <c r="F922" s="74"/>
    </row>
    <row r="923" spans="6:6" s="73" customFormat="1" x14ac:dyDescent="0.25">
      <c r="F923" s="74"/>
    </row>
    <row r="924" spans="6:6" s="73" customFormat="1" x14ac:dyDescent="0.25">
      <c r="F924" s="74"/>
    </row>
    <row r="925" spans="6:6" s="73" customFormat="1" x14ac:dyDescent="0.25">
      <c r="F925" s="74"/>
    </row>
    <row r="926" spans="6:6" s="73" customFormat="1" x14ac:dyDescent="0.25">
      <c r="F926" s="74"/>
    </row>
    <row r="927" spans="6:6" s="73" customFormat="1" x14ac:dyDescent="0.25">
      <c r="F927" s="74"/>
    </row>
    <row r="928" spans="6:6" s="73" customFormat="1" x14ac:dyDescent="0.25">
      <c r="F928" s="74"/>
    </row>
    <row r="929" spans="6:6" s="73" customFormat="1" x14ac:dyDescent="0.25">
      <c r="F929" s="74"/>
    </row>
    <row r="930" spans="6:6" s="73" customFormat="1" x14ac:dyDescent="0.25">
      <c r="F930" s="74"/>
    </row>
    <row r="931" spans="6:6" s="73" customFormat="1" x14ac:dyDescent="0.25">
      <c r="F931" s="74"/>
    </row>
    <row r="932" spans="6:6" s="73" customFormat="1" x14ac:dyDescent="0.25">
      <c r="F932" s="74"/>
    </row>
    <row r="933" spans="6:6" s="73" customFormat="1" x14ac:dyDescent="0.25">
      <c r="F933" s="74"/>
    </row>
    <row r="934" spans="6:6" s="73" customFormat="1" x14ac:dyDescent="0.25">
      <c r="F934" s="74"/>
    </row>
    <row r="935" spans="6:6" s="73" customFormat="1" x14ac:dyDescent="0.25">
      <c r="F935" s="74"/>
    </row>
    <row r="936" spans="6:6" s="73" customFormat="1" x14ac:dyDescent="0.25">
      <c r="F936" s="74"/>
    </row>
    <row r="937" spans="6:6" s="73" customFormat="1" x14ac:dyDescent="0.25">
      <c r="F937" s="74"/>
    </row>
    <row r="938" spans="6:6" s="73" customFormat="1" x14ac:dyDescent="0.25">
      <c r="F938" s="74"/>
    </row>
    <row r="939" spans="6:6" s="73" customFormat="1" x14ac:dyDescent="0.25">
      <c r="F939" s="74"/>
    </row>
    <row r="940" spans="6:6" s="73" customFormat="1" x14ac:dyDescent="0.25">
      <c r="F940" s="74"/>
    </row>
    <row r="941" spans="6:6" s="73" customFormat="1" x14ac:dyDescent="0.25">
      <c r="F941" s="74"/>
    </row>
    <row r="942" spans="6:6" s="73" customFormat="1" x14ac:dyDescent="0.25">
      <c r="F942" s="74"/>
    </row>
    <row r="943" spans="6:6" s="73" customFormat="1" x14ac:dyDescent="0.25">
      <c r="F943" s="74"/>
    </row>
    <row r="944" spans="6:6" s="73" customFormat="1" x14ac:dyDescent="0.25">
      <c r="F944" s="74"/>
    </row>
    <row r="945" spans="6:6" s="73" customFormat="1" x14ac:dyDescent="0.25">
      <c r="F945" s="74"/>
    </row>
    <row r="946" spans="6:6" s="73" customFormat="1" x14ac:dyDescent="0.25">
      <c r="F946" s="74"/>
    </row>
    <row r="947" spans="6:6" s="73" customFormat="1" x14ac:dyDescent="0.25">
      <c r="F947" s="74"/>
    </row>
    <row r="948" spans="6:6" s="73" customFormat="1" x14ac:dyDescent="0.25">
      <c r="F948" s="74"/>
    </row>
    <row r="949" spans="6:6" s="73" customFormat="1" x14ac:dyDescent="0.25">
      <c r="F949" s="74"/>
    </row>
    <row r="950" spans="6:6" s="73" customFormat="1" x14ac:dyDescent="0.25">
      <c r="F950" s="74"/>
    </row>
    <row r="951" spans="6:6" s="73" customFormat="1" x14ac:dyDescent="0.25">
      <c r="F951" s="74"/>
    </row>
    <row r="952" spans="6:6" s="73" customFormat="1" x14ac:dyDescent="0.25">
      <c r="F952" s="74"/>
    </row>
    <row r="953" spans="6:6" s="73" customFormat="1" x14ac:dyDescent="0.25">
      <c r="F953" s="74"/>
    </row>
    <row r="954" spans="6:6" s="73" customFormat="1" x14ac:dyDescent="0.25">
      <c r="F954" s="74"/>
    </row>
    <row r="955" spans="6:6" s="73" customFormat="1" x14ac:dyDescent="0.25">
      <c r="F955" s="74"/>
    </row>
    <row r="956" spans="6:6" s="73" customFormat="1" x14ac:dyDescent="0.25">
      <c r="F956" s="74"/>
    </row>
    <row r="957" spans="6:6" s="73" customFormat="1" x14ac:dyDescent="0.25">
      <c r="F957" s="74"/>
    </row>
    <row r="958" spans="6:6" s="73" customFormat="1" x14ac:dyDescent="0.25">
      <c r="F958" s="74"/>
    </row>
    <row r="959" spans="6:6" s="73" customFormat="1" x14ac:dyDescent="0.25">
      <c r="F959" s="74"/>
    </row>
    <row r="960" spans="6:6" s="73" customFormat="1" x14ac:dyDescent="0.25">
      <c r="F960" s="74"/>
    </row>
    <row r="961" spans="6:6" s="73" customFormat="1" x14ac:dyDescent="0.25">
      <c r="F961" s="74"/>
    </row>
    <row r="962" spans="6:6" s="73" customFormat="1" x14ac:dyDescent="0.25">
      <c r="F962" s="74"/>
    </row>
    <row r="963" spans="6:6" s="73" customFormat="1" x14ac:dyDescent="0.25">
      <c r="F963" s="74"/>
    </row>
    <row r="964" spans="6:6" s="73" customFormat="1" x14ac:dyDescent="0.25">
      <c r="F964" s="74"/>
    </row>
    <row r="965" spans="6:6" s="73" customFormat="1" x14ac:dyDescent="0.25">
      <c r="F965" s="74"/>
    </row>
    <row r="966" spans="6:6" s="73" customFormat="1" x14ac:dyDescent="0.25">
      <c r="F966" s="74"/>
    </row>
    <row r="967" spans="6:6" s="73" customFormat="1" x14ac:dyDescent="0.25">
      <c r="F967" s="74"/>
    </row>
    <row r="968" spans="6:6" s="73" customFormat="1" x14ac:dyDescent="0.25">
      <c r="F968" s="74"/>
    </row>
    <row r="969" spans="6:6" s="73" customFormat="1" x14ac:dyDescent="0.25">
      <c r="F969" s="74"/>
    </row>
    <row r="970" spans="6:6" s="73" customFormat="1" x14ac:dyDescent="0.25">
      <c r="F970" s="74"/>
    </row>
    <row r="971" spans="6:6" s="73" customFormat="1" x14ac:dyDescent="0.25">
      <c r="F971" s="74"/>
    </row>
    <row r="972" spans="6:6" s="73" customFormat="1" x14ac:dyDescent="0.25">
      <c r="F972" s="74"/>
    </row>
    <row r="973" spans="6:6" s="73" customFormat="1" x14ac:dyDescent="0.25">
      <c r="F973" s="74"/>
    </row>
    <row r="974" spans="6:6" s="73" customFormat="1" x14ac:dyDescent="0.25">
      <c r="F974" s="74"/>
    </row>
    <row r="975" spans="6:6" s="73" customFormat="1" x14ac:dyDescent="0.25">
      <c r="F975" s="74"/>
    </row>
    <row r="976" spans="6:6" s="73" customFormat="1" x14ac:dyDescent="0.25">
      <c r="F976" s="74"/>
    </row>
    <row r="977" spans="6:6" s="73" customFormat="1" x14ac:dyDescent="0.25">
      <c r="F977" s="74"/>
    </row>
    <row r="978" spans="6:6" s="73" customFormat="1" x14ac:dyDescent="0.25">
      <c r="F978" s="74"/>
    </row>
    <row r="979" spans="6:6" s="73" customFormat="1" x14ac:dyDescent="0.25">
      <c r="F979" s="74"/>
    </row>
    <row r="980" spans="6:6" s="73" customFormat="1" x14ac:dyDescent="0.25">
      <c r="F980" s="74"/>
    </row>
    <row r="981" spans="6:6" s="73" customFormat="1" x14ac:dyDescent="0.25">
      <c r="F981" s="74"/>
    </row>
    <row r="982" spans="6:6" s="73" customFormat="1" x14ac:dyDescent="0.25">
      <c r="F982" s="74"/>
    </row>
    <row r="983" spans="6:6" s="73" customFormat="1" x14ac:dyDescent="0.25">
      <c r="F983" s="74"/>
    </row>
    <row r="984" spans="6:6" s="73" customFormat="1" x14ac:dyDescent="0.25">
      <c r="F984" s="74"/>
    </row>
    <row r="985" spans="6:6" s="73" customFormat="1" x14ac:dyDescent="0.25">
      <c r="F985" s="74"/>
    </row>
    <row r="986" spans="6:6" s="73" customFormat="1" x14ac:dyDescent="0.25">
      <c r="F986" s="74"/>
    </row>
    <row r="987" spans="6:6" s="73" customFormat="1" x14ac:dyDescent="0.25">
      <c r="F987" s="74"/>
    </row>
    <row r="988" spans="6:6" s="73" customFormat="1" x14ac:dyDescent="0.25">
      <c r="F988" s="74"/>
    </row>
    <row r="989" spans="6:6" s="73" customFormat="1" x14ac:dyDescent="0.25">
      <c r="F989" s="74"/>
    </row>
    <row r="990" spans="6:6" s="73" customFormat="1" x14ac:dyDescent="0.25">
      <c r="F990" s="74"/>
    </row>
    <row r="991" spans="6:6" s="73" customFormat="1" x14ac:dyDescent="0.25">
      <c r="F991" s="74"/>
    </row>
    <row r="992" spans="6:6" s="73" customFormat="1" x14ac:dyDescent="0.25">
      <c r="F992" s="74"/>
    </row>
    <row r="993" spans="6:6" s="73" customFormat="1" x14ac:dyDescent="0.25">
      <c r="F993" s="74"/>
    </row>
    <row r="994" spans="6:6" s="73" customFormat="1" x14ac:dyDescent="0.25">
      <c r="F994" s="74"/>
    </row>
    <row r="995" spans="6:6" s="73" customFormat="1" x14ac:dyDescent="0.25">
      <c r="F995" s="74"/>
    </row>
    <row r="996" spans="6:6" s="73" customFormat="1" x14ac:dyDescent="0.25">
      <c r="F996" s="74"/>
    </row>
    <row r="997" spans="6:6" s="73" customFormat="1" x14ac:dyDescent="0.25">
      <c r="F997" s="74"/>
    </row>
    <row r="998" spans="6:6" s="73" customFormat="1" x14ac:dyDescent="0.25">
      <c r="F998" s="74"/>
    </row>
    <row r="999" spans="6:6" s="73" customFormat="1" x14ac:dyDescent="0.25">
      <c r="F999" s="74"/>
    </row>
    <row r="1000" spans="6:6" s="73" customFormat="1" x14ac:dyDescent="0.25">
      <c r="F1000" s="74"/>
    </row>
    <row r="1001" spans="6:6" s="73" customFormat="1" x14ac:dyDescent="0.25">
      <c r="F1001" s="74"/>
    </row>
    <row r="1002" spans="6:6" s="73" customFormat="1" x14ac:dyDescent="0.25">
      <c r="F1002" s="74"/>
    </row>
    <row r="1003" spans="6:6" s="73" customFormat="1" x14ac:dyDescent="0.25">
      <c r="F1003" s="74"/>
    </row>
    <row r="1004" spans="6:6" s="73" customFormat="1" x14ac:dyDescent="0.25">
      <c r="F1004" s="74"/>
    </row>
    <row r="1005" spans="6:6" s="73" customFormat="1" x14ac:dyDescent="0.25">
      <c r="F1005" s="74"/>
    </row>
    <row r="1006" spans="6:6" s="73" customFormat="1" x14ac:dyDescent="0.25">
      <c r="F1006" s="74"/>
    </row>
    <row r="1007" spans="6:6" s="73" customFormat="1" x14ac:dyDescent="0.25">
      <c r="F1007" s="74"/>
    </row>
    <row r="1008" spans="6:6" s="73" customFormat="1" x14ac:dyDescent="0.25">
      <c r="F1008" s="74"/>
    </row>
    <row r="1009" spans="6:6" s="73" customFormat="1" x14ac:dyDescent="0.25">
      <c r="F1009" s="74"/>
    </row>
    <row r="1010" spans="6:6" s="73" customFormat="1" x14ac:dyDescent="0.25">
      <c r="F1010" s="74"/>
    </row>
    <row r="1011" spans="6:6" s="73" customFormat="1" x14ac:dyDescent="0.25">
      <c r="F1011" s="74"/>
    </row>
    <row r="1012" spans="6:6" s="73" customFormat="1" x14ac:dyDescent="0.25">
      <c r="F1012" s="74"/>
    </row>
    <row r="1013" spans="6:6" s="73" customFormat="1" x14ac:dyDescent="0.25">
      <c r="F1013" s="74"/>
    </row>
    <row r="1014" spans="6:6" s="73" customFormat="1" x14ac:dyDescent="0.25">
      <c r="F1014" s="74"/>
    </row>
    <row r="1015" spans="6:6" s="73" customFormat="1" x14ac:dyDescent="0.25">
      <c r="F1015" s="74"/>
    </row>
    <row r="1016" spans="6:6" s="73" customFormat="1" x14ac:dyDescent="0.25">
      <c r="F1016" s="74"/>
    </row>
    <row r="1017" spans="6:6" s="73" customFormat="1" x14ac:dyDescent="0.25">
      <c r="F1017" s="74"/>
    </row>
    <row r="1018" spans="6:6" s="73" customFormat="1" x14ac:dyDescent="0.25">
      <c r="F1018" s="74"/>
    </row>
    <row r="1019" spans="6:6" s="73" customFormat="1" x14ac:dyDescent="0.25">
      <c r="F1019" s="74"/>
    </row>
    <row r="1020" spans="6:6" s="73" customFormat="1" x14ac:dyDescent="0.25">
      <c r="F1020" s="74"/>
    </row>
    <row r="1021" spans="6:6" s="73" customFormat="1" x14ac:dyDescent="0.25">
      <c r="F1021" s="74"/>
    </row>
    <row r="1022" spans="6:6" s="73" customFormat="1" x14ac:dyDescent="0.25">
      <c r="F1022" s="74"/>
    </row>
    <row r="1023" spans="6:6" s="73" customFormat="1" x14ac:dyDescent="0.25">
      <c r="F1023" s="74"/>
    </row>
    <row r="1024" spans="6:6" s="73" customFormat="1" x14ac:dyDescent="0.25">
      <c r="F1024" s="74"/>
    </row>
    <row r="1025" spans="6:6" s="73" customFormat="1" x14ac:dyDescent="0.25">
      <c r="F1025" s="74"/>
    </row>
    <row r="1026" spans="6:6" s="73" customFormat="1" x14ac:dyDescent="0.25">
      <c r="F1026" s="74"/>
    </row>
    <row r="1027" spans="6:6" s="73" customFormat="1" x14ac:dyDescent="0.25">
      <c r="F1027" s="74"/>
    </row>
    <row r="1028" spans="6:6" s="73" customFormat="1" x14ac:dyDescent="0.25">
      <c r="F1028" s="74"/>
    </row>
    <row r="1029" spans="6:6" s="73" customFormat="1" x14ac:dyDescent="0.25">
      <c r="F1029" s="74"/>
    </row>
    <row r="1030" spans="6:6" s="73" customFormat="1" x14ac:dyDescent="0.25">
      <c r="F1030" s="74"/>
    </row>
    <row r="1031" spans="6:6" s="73" customFormat="1" x14ac:dyDescent="0.25">
      <c r="F1031" s="74"/>
    </row>
    <row r="1032" spans="6:6" s="73" customFormat="1" x14ac:dyDescent="0.25">
      <c r="F1032" s="74"/>
    </row>
    <row r="1033" spans="6:6" s="73" customFormat="1" x14ac:dyDescent="0.25">
      <c r="F1033" s="74"/>
    </row>
    <row r="1034" spans="6:6" s="73" customFormat="1" x14ac:dyDescent="0.25">
      <c r="F1034" s="74"/>
    </row>
    <row r="1035" spans="6:6" s="73" customFormat="1" x14ac:dyDescent="0.25">
      <c r="F1035" s="74"/>
    </row>
    <row r="1036" spans="6:6" s="73" customFormat="1" x14ac:dyDescent="0.25">
      <c r="F1036" s="74"/>
    </row>
    <row r="1037" spans="6:6" s="73" customFormat="1" x14ac:dyDescent="0.25">
      <c r="F1037" s="74"/>
    </row>
    <row r="1038" spans="6:6" s="73" customFormat="1" x14ac:dyDescent="0.25">
      <c r="F1038" s="74"/>
    </row>
    <row r="1039" spans="6:6" s="73" customFormat="1" x14ac:dyDescent="0.25">
      <c r="F1039" s="74"/>
    </row>
    <row r="1040" spans="6:6" s="73" customFormat="1" x14ac:dyDescent="0.25">
      <c r="F1040" s="74"/>
    </row>
    <row r="1041" spans="6:6" s="73" customFormat="1" x14ac:dyDescent="0.25">
      <c r="F1041" s="74"/>
    </row>
    <row r="1042" spans="6:6" s="73" customFormat="1" x14ac:dyDescent="0.25">
      <c r="F1042" s="74"/>
    </row>
    <row r="1043" spans="6:6" s="73" customFormat="1" x14ac:dyDescent="0.25">
      <c r="F1043" s="74"/>
    </row>
    <row r="1044" spans="6:6" s="73" customFormat="1" x14ac:dyDescent="0.25">
      <c r="F1044" s="74"/>
    </row>
    <row r="1045" spans="6:6" s="73" customFormat="1" x14ac:dyDescent="0.25">
      <c r="F1045" s="74"/>
    </row>
    <row r="1046" spans="6:6" s="73" customFormat="1" x14ac:dyDescent="0.25">
      <c r="F1046" s="74"/>
    </row>
    <row r="1047" spans="6:6" s="73" customFormat="1" x14ac:dyDescent="0.25">
      <c r="F1047" s="74"/>
    </row>
    <row r="1048" spans="6:6" s="73" customFormat="1" x14ac:dyDescent="0.25">
      <c r="F1048" s="74"/>
    </row>
    <row r="1049" spans="6:6" s="73" customFormat="1" x14ac:dyDescent="0.25">
      <c r="F1049" s="74"/>
    </row>
    <row r="1050" spans="6:6" s="73" customFormat="1" x14ac:dyDescent="0.25">
      <c r="F1050" s="74"/>
    </row>
    <row r="1051" spans="6:6" s="73" customFormat="1" x14ac:dyDescent="0.25">
      <c r="F1051" s="74"/>
    </row>
    <row r="1052" spans="6:6" s="73" customFormat="1" x14ac:dyDescent="0.25">
      <c r="F1052" s="74"/>
    </row>
    <row r="1053" spans="6:6" s="73" customFormat="1" x14ac:dyDescent="0.25">
      <c r="F1053" s="74"/>
    </row>
    <row r="1054" spans="6:6" s="73" customFormat="1" x14ac:dyDescent="0.25">
      <c r="F1054" s="74"/>
    </row>
    <row r="1055" spans="6:6" s="73" customFormat="1" x14ac:dyDescent="0.25">
      <c r="F1055" s="74"/>
    </row>
    <row r="1056" spans="6:6" s="73" customFormat="1" x14ac:dyDescent="0.25">
      <c r="F1056" s="74"/>
    </row>
    <row r="1057" spans="6:6" s="73" customFormat="1" x14ac:dyDescent="0.25">
      <c r="F1057" s="74"/>
    </row>
    <row r="1058" spans="6:6" s="73" customFormat="1" x14ac:dyDescent="0.25">
      <c r="F1058" s="74"/>
    </row>
    <row r="1059" spans="6:6" s="73" customFormat="1" x14ac:dyDescent="0.25">
      <c r="F1059" s="74"/>
    </row>
    <row r="1060" spans="6:6" s="73" customFormat="1" x14ac:dyDescent="0.25">
      <c r="F1060" s="74"/>
    </row>
    <row r="1061" spans="6:6" s="73" customFormat="1" x14ac:dyDescent="0.25">
      <c r="F1061" s="74"/>
    </row>
    <row r="1062" spans="6:6" s="73" customFormat="1" x14ac:dyDescent="0.25">
      <c r="F1062" s="74"/>
    </row>
    <row r="1063" spans="6:6" s="73" customFormat="1" x14ac:dyDescent="0.25">
      <c r="F1063" s="74"/>
    </row>
    <row r="1064" spans="6:6" s="73" customFormat="1" x14ac:dyDescent="0.25">
      <c r="F1064" s="74"/>
    </row>
    <row r="1065" spans="6:6" s="73" customFormat="1" x14ac:dyDescent="0.25">
      <c r="F1065" s="74"/>
    </row>
    <row r="1066" spans="6:6" s="73" customFormat="1" x14ac:dyDescent="0.25">
      <c r="F1066" s="74"/>
    </row>
    <row r="1067" spans="6:6" s="73" customFormat="1" x14ac:dyDescent="0.25">
      <c r="F1067" s="74"/>
    </row>
    <row r="1068" spans="6:6" s="73" customFormat="1" x14ac:dyDescent="0.25">
      <c r="F1068" s="74"/>
    </row>
    <row r="1069" spans="6:6" s="73" customFormat="1" x14ac:dyDescent="0.25">
      <c r="F1069" s="74"/>
    </row>
    <row r="1070" spans="6:6" s="73" customFormat="1" x14ac:dyDescent="0.25">
      <c r="F1070" s="74"/>
    </row>
    <row r="1071" spans="6:6" s="73" customFormat="1" x14ac:dyDescent="0.25">
      <c r="F1071" s="74"/>
    </row>
    <row r="1072" spans="6:6" s="73" customFormat="1" x14ac:dyDescent="0.25">
      <c r="F1072" s="74"/>
    </row>
    <row r="1073" spans="6:6" s="73" customFormat="1" x14ac:dyDescent="0.25">
      <c r="F1073" s="74"/>
    </row>
    <row r="1074" spans="6:6" s="73" customFormat="1" x14ac:dyDescent="0.25">
      <c r="F1074" s="74"/>
    </row>
    <row r="1075" spans="6:6" s="73" customFormat="1" x14ac:dyDescent="0.25">
      <c r="F1075" s="74"/>
    </row>
    <row r="1076" spans="6:6" s="73" customFormat="1" x14ac:dyDescent="0.25">
      <c r="F1076" s="74"/>
    </row>
    <row r="1077" spans="6:6" s="73" customFormat="1" x14ac:dyDescent="0.25">
      <c r="F1077" s="74"/>
    </row>
    <row r="1078" spans="6:6" s="73" customFormat="1" x14ac:dyDescent="0.25">
      <c r="F1078" s="74"/>
    </row>
    <row r="1079" spans="6:6" s="73" customFormat="1" x14ac:dyDescent="0.25">
      <c r="F1079" s="74"/>
    </row>
    <row r="1080" spans="6:6" s="73" customFormat="1" x14ac:dyDescent="0.25">
      <c r="F1080" s="74"/>
    </row>
    <row r="1081" spans="6:6" s="73" customFormat="1" x14ac:dyDescent="0.25">
      <c r="F1081" s="74"/>
    </row>
    <row r="1082" spans="6:6" s="73" customFormat="1" x14ac:dyDescent="0.25">
      <c r="F1082" s="74"/>
    </row>
    <row r="1083" spans="6:6" s="73" customFormat="1" x14ac:dyDescent="0.25">
      <c r="F1083" s="74"/>
    </row>
    <row r="1084" spans="6:6" s="73" customFormat="1" x14ac:dyDescent="0.25">
      <c r="F1084" s="74"/>
    </row>
    <row r="1085" spans="6:6" s="73" customFormat="1" x14ac:dyDescent="0.25">
      <c r="F1085" s="74"/>
    </row>
    <row r="1086" spans="6:6" s="73" customFormat="1" x14ac:dyDescent="0.25">
      <c r="F1086" s="74"/>
    </row>
    <row r="1087" spans="6:6" s="73" customFormat="1" x14ac:dyDescent="0.25">
      <c r="F1087" s="74"/>
    </row>
    <row r="1088" spans="6:6" s="73" customFormat="1" x14ac:dyDescent="0.25">
      <c r="F1088" s="74"/>
    </row>
    <row r="1089" spans="6:6" s="73" customFormat="1" x14ac:dyDescent="0.25">
      <c r="F1089" s="74"/>
    </row>
    <row r="1090" spans="6:6" s="73" customFormat="1" x14ac:dyDescent="0.25">
      <c r="F1090" s="74"/>
    </row>
    <row r="1091" spans="6:6" s="73" customFormat="1" x14ac:dyDescent="0.25">
      <c r="F1091" s="74"/>
    </row>
    <row r="1092" spans="6:6" s="73" customFormat="1" x14ac:dyDescent="0.25">
      <c r="F1092" s="74"/>
    </row>
    <row r="1093" spans="6:6" s="73" customFormat="1" x14ac:dyDescent="0.25">
      <c r="F1093" s="74"/>
    </row>
    <row r="1094" spans="6:6" s="73" customFormat="1" x14ac:dyDescent="0.25">
      <c r="F1094" s="74"/>
    </row>
    <row r="1095" spans="6:6" s="73" customFormat="1" x14ac:dyDescent="0.25">
      <c r="F1095" s="74"/>
    </row>
    <row r="1096" spans="6:6" s="73" customFormat="1" x14ac:dyDescent="0.25">
      <c r="F1096" s="74"/>
    </row>
    <row r="1097" spans="6:6" s="73" customFormat="1" x14ac:dyDescent="0.25">
      <c r="F1097" s="74"/>
    </row>
    <row r="1098" spans="6:6" s="73" customFormat="1" x14ac:dyDescent="0.25">
      <c r="F1098" s="74"/>
    </row>
    <row r="1099" spans="6:6" s="73" customFormat="1" x14ac:dyDescent="0.25">
      <c r="F1099" s="74"/>
    </row>
    <row r="1100" spans="6:6" s="73" customFormat="1" x14ac:dyDescent="0.25">
      <c r="F1100" s="74"/>
    </row>
    <row r="1101" spans="6:6" s="73" customFormat="1" x14ac:dyDescent="0.25">
      <c r="F1101" s="74"/>
    </row>
    <row r="1102" spans="6:6" s="73" customFormat="1" x14ac:dyDescent="0.25">
      <c r="F1102" s="74"/>
    </row>
    <row r="1103" spans="6:6" s="73" customFormat="1" x14ac:dyDescent="0.25">
      <c r="F1103" s="74"/>
    </row>
    <row r="1104" spans="6:6" s="73" customFormat="1" x14ac:dyDescent="0.25">
      <c r="F1104" s="74"/>
    </row>
    <row r="1105" spans="6:6" s="73" customFormat="1" x14ac:dyDescent="0.25">
      <c r="F1105" s="74"/>
    </row>
    <row r="1106" spans="6:6" s="73" customFormat="1" x14ac:dyDescent="0.25">
      <c r="F1106" s="74"/>
    </row>
    <row r="1107" spans="6:6" s="73" customFormat="1" x14ac:dyDescent="0.25">
      <c r="F1107" s="74"/>
    </row>
    <row r="1108" spans="6:6" s="73" customFormat="1" x14ac:dyDescent="0.25">
      <c r="F1108" s="74"/>
    </row>
    <row r="1109" spans="6:6" s="73" customFormat="1" x14ac:dyDescent="0.25">
      <c r="F1109" s="74"/>
    </row>
    <row r="1110" spans="6:6" s="73" customFormat="1" x14ac:dyDescent="0.25">
      <c r="F1110" s="74"/>
    </row>
    <row r="1111" spans="6:6" s="73" customFormat="1" x14ac:dyDescent="0.25">
      <c r="F1111" s="74"/>
    </row>
    <row r="1112" spans="6:6" s="73" customFormat="1" x14ac:dyDescent="0.25">
      <c r="F1112" s="74"/>
    </row>
    <row r="1113" spans="6:6" s="73" customFormat="1" x14ac:dyDescent="0.25">
      <c r="F1113" s="74"/>
    </row>
    <row r="1114" spans="6:6" s="73" customFormat="1" x14ac:dyDescent="0.25">
      <c r="F1114" s="74"/>
    </row>
    <row r="1115" spans="6:6" s="73" customFormat="1" x14ac:dyDescent="0.25">
      <c r="F1115" s="74"/>
    </row>
    <row r="1116" spans="6:6" s="73" customFormat="1" x14ac:dyDescent="0.25">
      <c r="F1116" s="74"/>
    </row>
    <row r="1117" spans="6:6" s="73" customFormat="1" x14ac:dyDescent="0.25">
      <c r="F1117" s="74"/>
    </row>
    <row r="1118" spans="6:6" s="73" customFormat="1" x14ac:dyDescent="0.25">
      <c r="F1118" s="74"/>
    </row>
    <row r="1119" spans="6:6" s="73" customFormat="1" x14ac:dyDescent="0.25">
      <c r="F1119" s="74"/>
    </row>
    <row r="1120" spans="6:6" s="73" customFormat="1" x14ac:dyDescent="0.25">
      <c r="F1120" s="74"/>
    </row>
    <row r="1121" spans="6:6" s="73" customFormat="1" x14ac:dyDescent="0.25">
      <c r="F1121" s="74"/>
    </row>
    <row r="1122" spans="6:6" s="73" customFormat="1" x14ac:dyDescent="0.25">
      <c r="F1122" s="74"/>
    </row>
    <row r="1123" spans="6:6" s="73" customFormat="1" x14ac:dyDescent="0.25">
      <c r="F1123" s="74"/>
    </row>
    <row r="1124" spans="6:6" s="73" customFormat="1" x14ac:dyDescent="0.25">
      <c r="F1124" s="74"/>
    </row>
    <row r="1125" spans="6:6" s="73" customFormat="1" x14ac:dyDescent="0.25">
      <c r="F1125" s="74"/>
    </row>
    <row r="1126" spans="6:6" s="73" customFormat="1" x14ac:dyDescent="0.25">
      <c r="F1126" s="74"/>
    </row>
    <row r="1127" spans="6:6" s="73" customFormat="1" x14ac:dyDescent="0.25">
      <c r="F1127" s="74"/>
    </row>
    <row r="1128" spans="6:6" s="73" customFormat="1" x14ac:dyDescent="0.25">
      <c r="F1128" s="74"/>
    </row>
    <row r="1129" spans="6:6" s="73" customFormat="1" x14ac:dyDescent="0.25">
      <c r="F1129" s="74"/>
    </row>
    <row r="1130" spans="6:6" s="73" customFormat="1" x14ac:dyDescent="0.25">
      <c r="F1130" s="74"/>
    </row>
    <row r="1131" spans="6:6" s="73" customFormat="1" x14ac:dyDescent="0.25">
      <c r="F1131" s="74"/>
    </row>
    <row r="1132" spans="6:6" s="73" customFormat="1" x14ac:dyDescent="0.25">
      <c r="F1132" s="74"/>
    </row>
    <row r="1133" spans="6:6" s="73" customFormat="1" x14ac:dyDescent="0.25">
      <c r="F1133" s="74"/>
    </row>
    <row r="1134" spans="6:6" s="73" customFormat="1" x14ac:dyDescent="0.25">
      <c r="F1134" s="74"/>
    </row>
    <row r="1135" spans="6:6" s="73" customFormat="1" x14ac:dyDescent="0.25">
      <c r="F1135" s="74"/>
    </row>
    <row r="1136" spans="6:6" s="73" customFormat="1" x14ac:dyDescent="0.25">
      <c r="F1136" s="74"/>
    </row>
    <row r="1137" spans="6:6" s="73" customFormat="1" x14ac:dyDescent="0.25">
      <c r="F1137" s="74"/>
    </row>
    <row r="1138" spans="6:6" s="73" customFormat="1" x14ac:dyDescent="0.25">
      <c r="F1138" s="74"/>
    </row>
    <row r="1139" spans="6:6" s="73" customFormat="1" x14ac:dyDescent="0.25">
      <c r="F1139" s="74"/>
    </row>
    <row r="1140" spans="6:6" s="73" customFormat="1" x14ac:dyDescent="0.25">
      <c r="F1140" s="74"/>
    </row>
    <row r="1141" spans="6:6" s="73" customFormat="1" x14ac:dyDescent="0.25">
      <c r="F1141" s="74"/>
    </row>
    <row r="1142" spans="6:6" s="73" customFormat="1" x14ac:dyDescent="0.25">
      <c r="F1142" s="74"/>
    </row>
    <row r="1143" spans="6:6" s="73" customFormat="1" x14ac:dyDescent="0.25">
      <c r="F1143" s="74"/>
    </row>
    <row r="1144" spans="6:6" s="73" customFormat="1" x14ac:dyDescent="0.25">
      <c r="F1144" s="74"/>
    </row>
    <row r="1145" spans="6:6" s="73" customFormat="1" x14ac:dyDescent="0.25">
      <c r="F1145" s="74"/>
    </row>
    <row r="1146" spans="6:6" s="73" customFormat="1" x14ac:dyDescent="0.25">
      <c r="F1146" s="74"/>
    </row>
    <row r="1147" spans="6:6" s="73" customFormat="1" x14ac:dyDescent="0.25">
      <c r="F1147" s="74"/>
    </row>
    <row r="1148" spans="6:6" s="73" customFormat="1" x14ac:dyDescent="0.25">
      <c r="F1148" s="74"/>
    </row>
    <row r="1149" spans="6:6" s="73" customFormat="1" x14ac:dyDescent="0.25">
      <c r="F1149" s="74"/>
    </row>
    <row r="1150" spans="6:6" s="73" customFormat="1" x14ac:dyDescent="0.25">
      <c r="F1150" s="74"/>
    </row>
    <row r="1151" spans="6:6" s="73" customFormat="1" x14ac:dyDescent="0.25">
      <c r="F1151" s="74"/>
    </row>
    <row r="1152" spans="6:6" s="73" customFormat="1" x14ac:dyDescent="0.25">
      <c r="F1152" s="74"/>
    </row>
    <row r="1153" spans="6:6" s="73" customFormat="1" x14ac:dyDescent="0.25">
      <c r="F1153" s="74"/>
    </row>
    <row r="1154" spans="6:6" s="73" customFormat="1" x14ac:dyDescent="0.25">
      <c r="F1154" s="74"/>
    </row>
    <row r="1155" spans="6:6" s="73" customFormat="1" x14ac:dyDescent="0.25">
      <c r="F1155" s="74"/>
    </row>
    <row r="1156" spans="6:6" s="73" customFormat="1" x14ac:dyDescent="0.25">
      <c r="F1156" s="74"/>
    </row>
    <row r="1157" spans="6:6" s="73" customFormat="1" x14ac:dyDescent="0.25">
      <c r="F1157" s="74"/>
    </row>
    <row r="1158" spans="6:6" s="73" customFormat="1" x14ac:dyDescent="0.25">
      <c r="F1158" s="74"/>
    </row>
    <row r="1159" spans="6:6" s="73" customFormat="1" x14ac:dyDescent="0.25">
      <c r="F1159" s="74"/>
    </row>
    <row r="1160" spans="6:6" s="73" customFormat="1" x14ac:dyDescent="0.25">
      <c r="F1160" s="74"/>
    </row>
    <row r="1161" spans="6:6" s="73" customFormat="1" x14ac:dyDescent="0.25">
      <c r="F1161" s="74"/>
    </row>
    <row r="1162" spans="6:6" s="73" customFormat="1" x14ac:dyDescent="0.25">
      <c r="F1162" s="74"/>
    </row>
    <row r="1163" spans="6:6" s="73" customFormat="1" x14ac:dyDescent="0.25">
      <c r="F1163" s="74"/>
    </row>
    <row r="1164" spans="6:6" s="73" customFormat="1" x14ac:dyDescent="0.25">
      <c r="F1164" s="74"/>
    </row>
    <row r="1165" spans="6:6" s="73" customFormat="1" x14ac:dyDescent="0.25">
      <c r="F1165" s="74"/>
    </row>
    <row r="1166" spans="6:6" s="73" customFormat="1" x14ac:dyDescent="0.25">
      <c r="F1166" s="74"/>
    </row>
    <row r="1167" spans="6:6" s="73" customFormat="1" x14ac:dyDescent="0.25">
      <c r="F1167" s="74"/>
    </row>
    <row r="1168" spans="6:6" s="73" customFormat="1" x14ac:dyDescent="0.25">
      <c r="F1168" s="74"/>
    </row>
    <row r="1169" spans="6:6" s="73" customFormat="1" x14ac:dyDescent="0.25">
      <c r="F1169" s="74"/>
    </row>
    <row r="1170" spans="6:6" s="73" customFormat="1" x14ac:dyDescent="0.25">
      <c r="F1170" s="74"/>
    </row>
    <row r="1171" spans="6:6" s="73" customFormat="1" x14ac:dyDescent="0.25">
      <c r="F1171" s="74"/>
    </row>
    <row r="1172" spans="6:6" s="73" customFormat="1" x14ac:dyDescent="0.25">
      <c r="F1172" s="74"/>
    </row>
    <row r="1173" spans="6:6" s="73" customFormat="1" x14ac:dyDescent="0.25">
      <c r="F1173" s="74"/>
    </row>
    <row r="1174" spans="6:6" s="73" customFormat="1" x14ac:dyDescent="0.25">
      <c r="F1174" s="74"/>
    </row>
    <row r="1175" spans="6:6" s="73" customFormat="1" x14ac:dyDescent="0.25">
      <c r="F1175" s="74"/>
    </row>
    <row r="1176" spans="6:6" s="73" customFormat="1" x14ac:dyDescent="0.25">
      <c r="F1176" s="74"/>
    </row>
    <row r="1177" spans="6:6" s="73" customFormat="1" x14ac:dyDescent="0.25">
      <c r="F1177" s="74"/>
    </row>
    <row r="1178" spans="6:6" s="73" customFormat="1" x14ac:dyDescent="0.25">
      <c r="F1178" s="74"/>
    </row>
    <row r="1179" spans="6:6" s="73" customFormat="1" x14ac:dyDescent="0.25">
      <c r="F1179" s="74"/>
    </row>
    <row r="1180" spans="6:6" s="73" customFormat="1" x14ac:dyDescent="0.25">
      <c r="F1180" s="74"/>
    </row>
    <row r="1181" spans="6:6" s="73" customFormat="1" x14ac:dyDescent="0.25">
      <c r="F1181" s="74"/>
    </row>
    <row r="1182" spans="6:6" s="73" customFormat="1" x14ac:dyDescent="0.25">
      <c r="F1182" s="74"/>
    </row>
    <row r="1183" spans="6:6" s="73" customFormat="1" x14ac:dyDescent="0.25">
      <c r="F1183" s="74"/>
    </row>
    <row r="1184" spans="6:6" s="73" customFormat="1" x14ac:dyDescent="0.25">
      <c r="F1184" s="74"/>
    </row>
    <row r="1185" spans="6:6" s="73" customFormat="1" x14ac:dyDescent="0.25">
      <c r="F1185" s="74"/>
    </row>
    <row r="1186" spans="6:6" s="73" customFormat="1" x14ac:dyDescent="0.25">
      <c r="F1186" s="74"/>
    </row>
    <row r="1187" spans="6:6" s="73" customFormat="1" x14ac:dyDescent="0.25">
      <c r="F1187" s="74"/>
    </row>
    <row r="1188" spans="6:6" s="73" customFormat="1" x14ac:dyDescent="0.25">
      <c r="F1188" s="74"/>
    </row>
    <row r="1189" spans="6:6" s="73" customFormat="1" x14ac:dyDescent="0.25">
      <c r="F1189" s="74"/>
    </row>
    <row r="1190" spans="6:6" s="73" customFormat="1" x14ac:dyDescent="0.25">
      <c r="F1190" s="74"/>
    </row>
    <row r="1191" spans="6:6" s="73" customFormat="1" x14ac:dyDescent="0.25">
      <c r="F1191" s="74"/>
    </row>
    <row r="1192" spans="6:6" s="73" customFormat="1" x14ac:dyDescent="0.25">
      <c r="F1192" s="74"/>
    </row>
    <row r="1193" spans="6:6" s="73" customFormat="1" x14ac:dyDescent="0.25">
      <c r="F1193" s="74"/>
    </row>
    <row r="1194" spans="6:6" s="73" customFormat="1" x14ac:dyDescent="0.25">
      <c r="F1194" s="74"/>
    </row>
    <row r="1195" spans="6:6" s="73" customFormat="1" x14ac:dyDescent="0.25">
      <c r="F1195" s="74"/>
    </row>
    <row r="1196" spans="6:6" s="73" customFormat="1" x14ac:dyDescent="0.25">
      <c r="F1196" s="74"/>
    </row>
    <row r="1197" spans="6:6" s="73" customFormat="1" x14ac:dyDescent="0.25">
      <c r="F1197" s="74"/>
    </row>
    <row r="1198" spans="6:6" s="73" customFormat="1" x14ac:dyDescent="0.25">
      <c r="F1198" s="74"/>
    </row>
    <row r="1199" spans="6:6" s="73" customFormat="1" x14ac:dyDescent="0.25">
      <c r="F1199" s="74"/>
    </row>
    <row r="1200" spans="6:6" s="73" customFormat="1" x14ac:dyDescent="0.25">
      <c r="F1200" s="74"/>
    </row>
    <row r="1201" spans="6:6" s="73" customFormat="1" x14ac:dyDescent="0.25">
      <c r="F1201" s="74"/>
    </row>
    <row r="1202" spans="6:6" s="73" customFormat="1" x14ac:dyDescent="0.25">
      <c r="F1202" s="74"/>
    </row>
    <row r="1203" spans="6:6" s="73" customFormat="1" x14ac:dyDescent="0.25">
      <c r="F1203" s="74"/>
    </row>
    <row r="1204" spans="6:6" s="73" customFormat="1" x14ac:dyDescent="0.25">
      <c r="F1204" s="74"/>
    </row>
    <row r="1205" spans="6:6" s="73" customFormat="1" x14ac:dyDescent="0.25">
      <c r="F1205" s="74"/>
    </row>
    <row r="1206" spans="6:6" s="73" customFormat="1" x14ac:dyDescent="0.25">
      <c r="F1206" s="74"/>
    </row>
    <row r="1207" spans="6:6" s="73" customFormat="1" x14ac:dyDescent="0.25">
      <c r="F1207" s="74"/>
    </row>
    <row r="1208" spans="6:6" s="73" customFormat="1" x14ac:dyDescent="0.25">
      <c r="F1208" s="74"/>
    </row>
    <row r="1209" spans="6:6" s="73" customFormat="1" x14ac:dyDescent="0.25">
      <c r="F1209" s="74"/>
    </row>
    <row r="1210" spans="6:6" s="73" customFormat="1" x14ac:dyDescent="0.25">
      <c r="F1210" s="74"/>
    </row>
    <row r="1211" spans="6:6" s="73" customFormat="1" x14ac:dyDescent="0.25">
      <c r="F1211" s="74"/>
    </row>
    <row r="1212" spans="6:6" s="73" customFormat="1" x14ac:dyDescent="0.25">
      <c r="F1212" s="74"/>
    </row>
    <row r="1213" spans="6:6" s="73" customFormat="1" x14ac:dyDescent="0.25">
      <c r="F1213" s="74"/>
    </row>
    <row r="1214" spans="6:6" s="73" customFormat="1" x14ac:dyDescent="0.25">
      <c r="F1214" s="74"/>
    </row>
    <row r="1215" spans="6:6" s="73" customFormat="1" x14ac:dyDescent="0.25">
      <c r="F1215" s="74"/>
    </row>
    <row r="1216" spans="6:6" s="73" customFormat="1" x14ac:dyDescent="0.25">
      <c r="F1216" s="74"/>
    </row>
    <row r="1217" spans="6:6" s="73" customFormat="1" x14ac:dyDescent="0.25">
      <c r="F1217" s="74"/>
    </row>
    <row r="1218" spans="6:6" s="73" customFormat="1" x14ac:dyDescent="0.25">
      <c r="F1218" s="74"/>
    </row>
    <row r="1219" spans="6:6" s="73" customFormat="1" x14ac:dyDescent="0.25">
      <c r="F1219" s="74"/>
    </row>
    <row r="1220" spans="6:6" s="73" customFormat="1" x14ac:dyDescent="0.25">
      <c r="F1220" s="74"/>
    </row>
    <row r="1221" spans="6:6" s="73" customFormat="1" x14ac:dyDescent="0.25">
      <c r="F1221" s="74"/>
    </row>
    <row r="1222" spans="6:6" s="73" customFormat="1" x14ac:dyDescent="0.25">
      <c r="F1222" s="74"/>
    </row>
    <row r="1223" spans="6:6" s="73" customFormat="1" x14ac:dyDescent="0.25">
      <c r="F1223" s="74"/>
    </row>
    <row r="1224" spans="6:6" s="73" customFormat="1" x14ac:dyDescent="0.25">
      <c r="F1224" s="74"/>
    </row>
    <row r="1225" spans="6:6" s="73" customFormat="1" x14ac:dyDescent="0.25">
      <c r="F1225" s="74"/>
    </row>
    <row r="1226" spans="6:6" s="73" customFormat="1" x14ac:dyDescent="0.25">
      <c r="F1226" s="74"/>
    </row>
    <row r="1227" spans="6:6" s="73" customFormat="1" x14ac:dyDescent="0.25">
      <c r="F1227" s="74"/>
    </row>
    <row r="1228" spans="6:6" s="73" customFormat="1" x14ac:dyDescent="0.25">
      <c r="F1228" s="74"/>
    </row>
    <row r="1229" spans="6:6" s="73" customFormat="1" x14ac:dyDescent="0.25">
      <c r="F1229" s="74"/>
    </row>
    <row r="1230" spans="6:6" s="73" customFormat="1" x14ac:dyDescent="0.25">
      <c r="F1230" s="74"/>
    </row>
    <row r="1231" spans="6:6" s="73" customFormat="1" x14ac:dyDescent="0.25">
      <c r="F1231" s="74"/>
    </row>
    <row r="1232" spans="6:6" s="73" customFormat="1" x14ac:dyDescent="0.25">
      <c r="F1232" s="74"/>
    </row>
    <row r="1233" spans="6:6" s="73" customFormat="1" x14ac:dyDescent="0.25">
      <c r="F1233" s="74"/>
    </row>
    <row r="1234" spans="6:6" s="73" customFormat="1" x14ac:dyDescent="0.25">
      <c r="F1234" s="74"/>
    </row>
    <row r="1235" spans="6:6" s="73" customFormat="1" x14ac:dyDescent="0.25">
      <c r="F1235" s="74"/>
    </row>
    <row r="1236" spans="6:6" s="73" customFormat="1" x14ac:dyDescent="0.25">
      <c r="F1236" s="74"/>
    </row>
    <row r="1237" spans="6:6" s="73" customFormat="1" x14ac:dyDescent="0.25">
      <c r="F1237" s="74"/>
    </row>
    <row r="1238" spans="6:6" s="73" customFormat="1" x14ac:dyDescent="0.25">
      <c r="F1238" s="74"/>
    </row>
    <row r="1239" spans="6:6" s="73" customFormat="1" x14ac:dyDescent="0.25">
      <c r="F1239" s="74"/>
    </row>
    <row r="1240" spans="6:6" s="73" customFormat="1" x14ac:dyDescent="0.25">
      <c r="F1240" s="74"/>
    </row>
    <row r="1241" spans="6:6" s="73" customFormat="1" x14ac:dyDescent="0.25">
      <c r="F1241" s="74"/>
    </row>
    <row r="1242" spans="6:6" s="73" customFormat="1" x14ac:dyDescent="0.25">
      <c r="F1242" s="74"/>
    </row>
    <row r="1243" spans="6:6" s="73" customFormat="1" x14ac:dyDescent="0.25">
      <c r="F1243" s="74"/>
    </row>
    <row r="1244" spans="6:6" s="73" customFormat="1" x14ac:dyDescent="0.25">
      <c r="F1244" s="74"/>
    </row>
    <row r="1245" spans="6:6" s="73" customFormat="1" x14ac:dyDescent="0.25">
      <c r="F1245" s="74"/>
    </row>
    <row r="1246" spans="6:6" s="73" customFormat="1" x14ac:dyDescent="0.25">
      <c r="F1246" s="74"/>
    </row>
    <row r="1247" spans="6:6" s="73" customFormat="1" x14ac:dyDescent="0.25">
      <c r="F1247" s="74"/>
    </row>
    <row r="1248" spans="6:6" s="73" customFormat="1" x14ac:dyDescent="0.25">
      <c r="F1248" s="74"/>
    </row>
    <row r="1249" spans="6:6" s="73" customFormat="1" x14ac:dyDescent="0.25">
      <c r="F1249" s="74"/>
    </row>
    <row r="1250" spans="6:6" s="73" customFormat="1" x14ac:dyDescent="0.25">
      <c r="F1250" s="74"/>
    </row>
    <row r="1251" spans="6:6" s="73" customFormat="1" x14ac:dyDescent="0.25">
      <c r="F1251" s="74"/>
    </row>
    <row r="1252" spans="6:6" s="73" customFormat="1" x14ac:dyDescent="0.25">
      <c r="F1252" s="74"/>
    </row>
    <row r="1253" spans="6:6" s="73" customFormat="1" x14ac:dyDescent="0.25">
      <c r="F1253" s="74"/>
    </row>
    <row r="1254" spans="6:6" s="73" customFormat="1" x14ac:dyDescent="0.25">
      <c r="F1254" s="74"/>
    </row>
    <row r="1255" spans="6:6" s="73" customFormat="1" x14ac:dyDescent="0.25">
      <c r="F1255" s="74"/>
    </row>
    <row r="1256" spans="6:6" s="73" customFormat="1" x14ac:dyDescent="0.25">
      <c r="F1256" s="74"/>
    </row>
    <row r="1257" spans="6:6" s="73" customFormat="1" x14ac:dyDescent="0.25">
      <c r="F1257" s="74"/>
    </row>
    <row r="1258" spans="6:6" s="73" customFormat="1" x14ac:dyDescent="0.25">
      <c r="F1258" s="74"/>
    </row>
    <row r="1259" spans="6:6" s="73" customFormat="1" x14ac:dyDescent="0.25">
      <c r="F1259" s="74"/>
    </row>
    <row r="1260" spans="6:6" s="73" customFormat="1" x14ac:dyDescent="0.25">
      <c r="F1260" s="74"/>
    </row>
    <row r="1261" spans="6:6" s="73" customFormat="1" x14ac:dyDescent="0.25">
      <c r="F1261" s="74"/>
    </row>
    <row r="1262" spans="6:6" s="73" customFormat="1" x14ac:dyDescent="0.25">
      <c r="F1262" s="74"/>
    </row>
    <row r="1263" spans="6:6" s="73" customFormat="1" x14ac:dyDescent="0.25">
      <c r="F1263" s="74"/>
    </row>
    <row r="1264" spans="6:6" s="73" customFormat="1" x14ac:dyDescent="0.25">
      <c r="F1264" s="74"/>
    </row>
    <row r="1265" spans="6:6" s="73" customFormat="1" x14ac:dyDescent="0.25">
      <c r="F1265" s="74"/>
    </row>
    <row r="1266" spans="6:6" s="73" customFormat="1" x14ac:dyDescent="0.25">
      <c r="F1266" s="74"/>
    </row>
    <row r="1267" spans="6:6" s="73" customFormat="1" x14ac:dyDescent="0.25">
      <c r="F1267" s="74"/>
    </row>
    <row r="1268" spans="6:6" s="73" customFormat="1" x14ac:dyDescent="0.25">
      <c r="F1268" s="74"/>
    </row>
    <row r="1269" spans="6:6" s="73" customFormat="1" x14ac:dyDescent="0.25">
      <c r="F1269" s="74"/>
    </row>
    <row r="1270" spans="6:6" s="73" customFormat="1" x14ac:dyDescent="0.25">
      <c r="F1270" s="74"/>
    </row>
    <row r="1271" spans="6:6" s="73" customFormat="1" x14ac:dyDescent="0.25">
      <c r="F1271" s="74"/>
    </row>
    <row r="1272" spans="6:6" s="73" customFormat="1" x14ac:dyDescent="0.25">
      <c r="F1272" s="74"/>
    </row>
    <row r="1273" spans="6:6" s="73" customFormat="1" x14ac:dyDescent="0.25">
      <c r="F1273" s="74"/>
    </row>
    <row r="1274" spans="6:6" s="73" customFormat="1" x14ac:dyDescent="0.25">
      <c r="F1274" s="74"/>
    </row>
    <row r="1275" spans="6:6" s="73" customFormat="1" x14ac:dyDescent="0.25">
      <c r="F1275" s="74"/>
    </row>
    <row r="1276" spans="6:6" s="73" customFormat="1" x14ac:dyDescent="0.25">
      <c r="F1276" s="74"/>
    </row>
    <row r="1277" spans="6:6" s="73" customFormat="1" x14ac:dyDescent="0.25">
      <c r="F1277" s="74"/>
    </row>
    <row r="1278" spans="6:6" s="73" customFormat="1" x14ac:dyDescent="0.25">
      <c r="F1278" s="74"/>
    </row>
    <row r="1279" spans="6:6" s="73" customFormat="1" x14ac:dyDescent="0.25">
      <c r="F1279" s="74"/>
    </row>
    <row r="1280" spans="6:6" s="73" customFormat="1" x14ac:dyDescent="0.25">
      <c r="F1280" s="74"/>
    </row>
    <row r="1281" spans="6:6" s="73" customFormat="1" x14ac:dyDescent="0.25">
      <c r="F1281" s="74"/>
    </row>
    <row r="1282" spans="6:6" s="73" customFormat="1" x14ac:dyDescent="0.25">
      <c r="F1282" s="74"/>
    </row>
    <row r="1283" spans="6:6" s="73" customFormat="1" x14ac:dyDescent="0.25">
      <c r="F1283" s="74"/>
    </row>
    <row r="1284" spans="6:6" s="73" customFormat="1" x14ac:dyDescent="0.25">
      <c r="F1284" s="74"/>
    </row>
    <row r="1285" spans="6:6" s="73" customFormat="1" x14ac:dyDescent="0.25">
      <c r="F1285" s="74"/>
    </row>
    <row r="1286" spans="6:6" s="73" customFormat="1" x14ac:dyDescent="0.25">
      <c r="F1286" s="74"/>
    </row>
    <row r="1287" spans="6:6" s="73" customFormat="1" x14ac:dyDescent="0.25">
      <c r="F1287" s="74"/>
    </row>
    <row r="1288" spans="6:6" s="73" customFormat="1" x14ac:dyDescent="0.25">
      <c r="F1288" s="74"/>
    </row>
    <row r="1289" spans="6:6" s="73" customFormat="1" x14ac:dyDescent="0.25">
      <c r="F1289" s="74"/>
    </row>
    <row r="1290" spans="6:6" s="73" customFormat="1" x14ac:dyDescent="0.25">
      <c r="F1290" s="74"/>
    </row>
    <row r="1291" spans="6:6" s="73" customFormat="1" x14ac:dyDescent="0.25">
      <c r="F1291" s="74"/>
    </row>
    <row r="1292" spans="6:6" s="73" customFormat="1" x14ac:dyDescent="0.25">
      <c r="F1292" s="74"/>
    </row>
    <row r="1293" spans="6:6" s="73" customFormat="1" x14ac:dyDescent="0.25">
      <c r="F1293" s="74"/>
    </row>
    <row r="1294" spans="6:6" s="73" customFormat="1" x14ac:dyDescent="0.25">
      <c r="F1294" s="74"/>
    </row>
    <row r="1295" spans="6:6" s="73" customFormat="1" x14ac:dyDescent="0.25">
      <c r="F1295" s="74"/>
    </row>
    <row r="1296" spans="6:6" s="73" customFormat="1" x14ac:dyDescent="0.25">
      <c r="F1296" s="74"/>
    </row>
    <row r="1297" spans="6:6" s="73" customFormat="1" x14ac:dyDescent="0.25">
      <c r="F1297" s="74"/>
    </row>
    <row r="1298" spans="6:6" s="73" customFormat="1" x14ac:dyDescent="0.25">
      <c r="F1298" s="74"/>
    </row>
    <row r="1299" spans="6:6" s="73" customFormat="1" x14ac:dyDescent="0.25">
      <c r="F1299" s="74"/>
    </row>
    <row r="1300" spans="6:6" s="73" customFormat="1" x14ac:dyDescent="0.25">
      <c r="F1300" s="74"/>
    </row>
    <row r="1301" spans="6:6" s="73" customFormat="1" x14ac:dyDescent="0.25">
      <c r="F1301" s="74"/>
    </row>
    <row r="1302" spans="6:6" s="73" customFormat="1" x14ac:dyDescent="0.25">
      <c r="F1302" s="74"/>
    </row>
    <row r="1303" spans="6:6" s="73" customFormat="1" x14ac:dyDescent="0.25">
      <c r="F1303" s="74"/>
    </row>
    <row r="1304" spans="6:6" s="73" customFormat="1" x14ac:dyDescent="0.25">
      <c r="F1304" s="74"/>
    </row>
    <row r="1305" spans="6:6" s="73" customFormat="1" x14ac:dyDescent="0.25">
      <c r="F1305" s="74"/>
    </row>
    <row r="1306" spans="6:6" s="73" customFormat="1" x14ac:dyDescent="0.25">
      <c r="F1306" s="74"/>
    </row>
    <row r="1307" spans="6:6" s="73" customFormat="1" x14ac:dyDescent="0.25">
      <c r="F1307" s="74"/>
    </row>
    <row r="1308" spans="6:6" s="73" customFormat="1" x14ac:dyDescent="0.25">
      <c r="F1308" s="74"/>
    </row>
    <row r="1309" spans="6:6" s="73" customFormat="1" x14ac:dyDescent="0.25">
      <c r="F1309" s="74"/>
    </row>
    <row r="1310" spans="6:6" s="73" customFormat="1" x14ac:dyDescent="0.25">
      <c r="F1310" s="74"/>
    </row>
    <row r="1311" spans="6:6" s="73" customFormat="1" x14ac:dyDescent="0.25">
      <c r="F1311" s="74"/>
    </row>
    <row r="1312" spans="6:6" s="73" customFormat="1" x14ac:dyDescent="0.25">
      <c r="F1312" s="74"/>
    </row>
    <row r="1313" spans="6:6" s="73" customFormat="1" x14ac:dyDescent="0.25">
      <c r="F1313" s="74"/>
    </row>
    <row r="1314" spans="6:6" s="73" customFormat="1" x14ac:dyDescent="0.25">
      <c r="F1314" s="74"/>
    </row>
    <row r="1315" spans="6:6" s="73" customFormat="1" x14ac:dyDescent="0.25">
      <c r="F1315" s="74"/>
    </row>
    <row r="1316" spans="6:6" s="73" customFormat="1" x14ac:dyDescent="0.25">
      <c r="F1316" s="74"/>
    </row>
    <row r="1317" spans="6:6" s="73" customFormat="1" x14ac:dyDescent="0.25">
      <c r="F1317" s="74"/>
    </row>
    <row r="1318" spans="6:6" s="73" customFormat="1" x14ac:dyDescent="0.25">
      <c r="F1318" s="74"/>
    </row>
    <row r="1319" spans="6:6" s="73" customFormat="1" x14ac:dyDescent="0.25">
      <c r="F1319" s="74"/>
    </row>
    <row r="1320" spans="6:6" s="73" customFormat="1" x14ac:dyDescent="0.25">
      <c r="F1320" s="74"/>
    </row>
    <row r="1321" spans="6:6" s="73" customFormat="1" x14ac:dyDescent="0.25">
      <c r="F1321" s="74"/>
    </row>
    <row r="1322" spans="6:6" s="73" customFormat="1" x14ac:dyDescent="0.25">
      <c r="F1322" s="74"/>
    </row>
    <row r="1323" spans="6:6" s="73" customFormat="1" x14ac:dyDescent="0.25">
      <c r="F1323" s="74"/>
    </row>
    <row r="1324" spans="6:6" s="73" customFormat="1" x14ac:dyDescent="0.25">
      <c r="F1324" s="74"/>
    </row>
    <row r="1325" spans="6:6" s="73" customFormat="1" x14ac:dyDescent="0.25">
      <c r="F1325" s="74"/>
    </row>
    <row r="1326" spans="6:6" s="73" customFormat="1" x14ac:dyDescent="0.25">
      <c r="F1326" s="74"/>
    </row>
    <row r="1327" spans="6:6" s="73" customFormat="1" x14ac:dyDescent="0.25">
      <c r="F1327" s="74"/>
    </row>
    <row r="1328" spans="6:6" s="73" customFormat="1" x14ac:dyDescent="0.25">
      <c r="F1328" s="74"/>
    </row>
    <row r="1329" spans="6:6" s="73" customFormat="1" x14ac:dyDescent="0.25">
      <c r="F1329" s="74"/>
    </row>
    <row r="1330" spans="6:6" s="73" customFormat="1" x14ac:dyDescent="0.25">
      <c r="F1330" s="74"/>
    </row>
    <row r="1331" spans="6:6" s="73" customFormat="1" x14ac:dyDescent="0.25">
      <c r="F1331" s="74"/>
    </row>
    <row r="1332" spans="6:6" s="73" customFormat="1" x14ac:dyDescent="0.25">
      <c r="F1332" s="74"/>
    </row>
    <row r="1333" spans="6:6" s="73" customFormat="1" x14ac:dyDescent="0.25">
      <c r="F1333" s="74"/>
    </row>
    <row r="1334" spans="6:6" s="73" customFormat="1" x14ac:dyDescent="0.25">
      <c r="F1334" s="74"/>
    </row>
    <row r="1335" spans="6:6" s="73" customFormat="1" x14ac:dyDescent="0.25">
      <c r="F1335" s="74"/>
    </row>
    <row r="1336" spans="6:6" s="73" customFormat="1" x14ac:dyDescent="0.25">
      <c r="F1336" s="74"/>
    </row>
    <row r="1337" spans="6:6" s="73" customFormat="1" x14ac:dyDescent="0.25">
      <c r="F1337" s="74"/>
    </row>
    <row r="1338" spans="6:6" s="73" customFormat="1" x14ac:dyDescent="0.25">
      <c r="F1338" s="74"/>
    </row>
    <row r="1339" spans="6:6" s="73" customFormat="1" x14ac:dyDescent="0.25">
      <c r="F1339" s="74"/>
    </row>
    <row r="1340" spans="6:6" s="73" customFormat="1" x14ac:dyDescent="0.25">
      <c r="F1340" s="74"/>
    </row>
    <row r="1341" spans="6:6" s="73" customFormat="1" x14ac:dyDescent="0.25">
      <c r="F1341" s="74"/>
    </row>
    <row r="1342" spans="6:6" s="73" customFormat="1" x14ac:dyDescent="0.25">
      <c r="F1342" s="74"/>
    </row>
    <row r="1343" spans="6:6" s="73" customFormat="1" x14ac:dyDescent="0.25">
      <c r="F1343" s="74"/>
    </row>
    <row r="1344" spans="6:6" s="73" customFormat="1" x14ac:dyDescent="0.25">
      <c r="F1344" s="74"/>
    </row>
    <row r="1345" spans="6:6" s="73" customFormat="1" x14ac:dyDescent="0.25">
      <c r="F1345" s="74"/>
    </row>
    <row r="1346" spans="6:6" s="73" customFormat="1" x14ac:dyDescent="0.25">
      <c r="F1346" s="74"/>
    </row>
    <row r="1347" spans="6:6" s="73" customFormat="1" x14ac:dyDescent="0.25">
      <c r="F1347" s="74"/>
    </row>
    <row r="1348" spans="6:6" s="73" customFormat="1" x14ac:dyDescent="0.25">
      <c r="F1348" s="74"/>
    </row>
    <row r="1349" spans="6:6" s="73" customFormat="1" x14ac:dyDescent="0.25">
      <c r="F1349" s="74"/>
    </row>
    <row r="1350" spans="6:6" s="73" customFormat="1" x14ac:dyDescent="0.25">
      <c r="F1350" s="74"/>
    </row>
    <row r="1351" spans="6:6" s="73" customFormat="1" x14ac:dyDescent="0.25">
      <c r="F1351" s="74"/>
    </row>
    <row r="1352" spans="6:6" s="73" customFormat="1" x14ac:dyDescent="0.25">
      <c r="F1352" s="74"/>
    </row>
    <row r="1353" spans="6:6" s="73" customFormat="1" x14ac:dyDescent="0.25">
      <c r="F1353" s="74"/>
    </row>
    <row r="1354" spans="6:6" s="73" customFormat="1" x14ac:dyDescent="0.25">
      <c r="F1354" s="74"/>
    </row>
    <row r="1355" spans="6:6" s="73" customFormat="1" x14ac:dyDescent="0.25">
      <c r="F1355" s="74"/>
    </row>
    <row r="1356" spans="6:6" s="73" customFormat="1" x14ac:dyDescent="0.25">
      <c r="F1356" s="74"/>
    </row>
    <row r="1357" spans="6:6" s="73" customFormat="1" x14ac:dyDescent="0.25">
      <c r="F1357" s="74"/>
    </row>
    <row r="1358" spans="6:6" s="73" customFormat="1" x14ac:dyDescent="0.25">
      <c r="F1358" s="74"/>
    </row>
    <row r="1359" spans="6:6" s="73" customFormat="1" x14ac:dyDescent="0.25">
      <c r="F1359" s="74"/>
    </row>
    <row r="1360" spans="6:6" s="73" customFormat="1" x14ac:dyDescent="0.25">
      <c r="F1360" s="74"/>
    </row>
    <row r="1361" spans="6:6" s="73" customFormat="1" x14ac:dyDescent="0.25">
      <c r="F1361" s="74"/>
    </row>
    <row r="1362" spans="6:6" s="73" customFormat="1" x14ac:dyDescent="0.25">
      <c r="F1362" s="74"/>
    </row>
    <row r="1363" spans="6:6" s="73" customFormat="1" x14ac:dyDescent="0.25">
      <c r="F1363" s="74"/>
    </row>
    <row r="1364" spans="6:6" s="73" customFormat="1" x14ac:dyDescent="0.25">
      <c r="F1364" s="74"/>
    </row>
    <row r="1365" spans="6:6" s="73" customFormat="1" x14ac:dyDescent="0.25">
      <c r="F1365" s="74"/>
    </row>
    <row r="1366" spans="6:6" s="73" customFormat="1" x14ac:dyDescent="0.25">
      <c r="F1366" s="74"/>
    </row>
    <row r="1367" spans="6:6" s="73" customFormat="1" x14ac:dyDescent="0.25">
      <c r="F1367" s="74"/>
    </row>
    <row r="1368" spans="6:6" s="73" customFormat="1" x14ac:dyDescent="0.25">
      <c r="F1368" s="74"/>
    </row>
    <row r="1369" spans="6:6" s="73" customFormat="1" x14ac:dyDescent="0.25">
      <c r="F1369" s="74"/>
    </row>
    <row r="1370" spans="6:6" s="73" customFormat="1" x14ac:dyDescent="0.25">
      <c r="F1370" s="74"/>
    </row>
    <row r="1371" spans="6:6" s="73" customFormat="1" x14ac:dyDescent="0.25">
      <c r="F1371" s="74"/>
    </row>
    <row r="1372" spans="6:6" s="73" customFormat="1" x14ac:dyDescent="0.25">
      <c r="F1372" s="74"/>
    </row>
    <row r="1373" spans="6:6" s="73" customFormat="1" x14ac:dyDescent="0.25">
      <c r="F1373" s="74"/>
    </row>
    <row r="1374" spans="6:6" s="73" customFormat="1" x14ac:dyDescent="0.25">
      <c r="F1374" s="74"/>
    </row>
    <row r="1375" spans="6:6" s="73" customFormat="1" x14ac:dyDescent="0.25">
      <c r="F1375" s="74"/>
    </row>
    <row r="1376" spans="6:6" s="73" customFormat="1" x14ac:dyDescent="0.25">
      <c r="F1376" s="74"/>
    </row>
    <row r="1377" spans="6:6" s="73" customFormat="1" x14ac:dyDescent="0.25">
      <c r="F1377" s="74"/>
    </row>
    <row r="1378" spans="6:6" s="73" customFormat="1" x14ac:dyDescent="0.25">
      <c r="F1378" s="74"/>
    </row>
    <row r="1379" spans="6:6" s="73" customFormat="1" x14ac:dyDescent="0.25">
      <c r="F1379" s="74"/>
    </row>
    <row r="1380" spans="6:6" s="73" customFormat="1" x14ac:dyDescent="0.25">
      <c r="F1380" s="74"/>
    </row>
    <row r="1381" spans="6:6" s="73" customFormat="1" x14ac:dyDescent="0.25">
      <c r="F1381" s="74"/>
    </row>
    <row r="1382" spans="6:6" s="73" customFormat="1" x14ac:dyDescent="0.25">
      <c r="F1382" s="74"/>
    </row>
    <row r="1383" spans="6:6" s="73" customFormat="1" x14ac:dyDescent="0.25">
      <c r="F1383" s="74"/>
    </row>
    <row r="1384" spans="6:6" s="73" customFormat="1" x14ac:dyDescent="0.25">
      <c r="F1384" s="74"/>
    </row>
    <row r="1385" spans="6:6" s="73" customFormat="1" x14ac:dyDescent="0.25">
      <c r="F1385" s="74"/>
    </row>
    <row r="1386" spans="6:6" s="73" customFormat="1" x14ac:dyDescent="0.25">
      <c r="F1386" s="74"/>
    </row>
    <row r="1387" spans="6:6" s="73" customFormat="1" x14ac:dyDescent="0.25">
      <c r="F1387" s="74"/>
    </row>
    <row r="1388" spans="6:6" s="73" customFormat="1" x14ac:dyDescent="0.25">
      <c r="F1388" s="74"/>
    </row>
    <row r="1389" spans="6:6" s="73" customFormat="1" x14ac:dyDescent="0.25">
      <c r="F1389" s="74"/>
    </row>
    <row r="1390" spans="6:6" s="73" customFormat="1" x14ac:dyDescent="0.25">
      <c r="F1390" s="74"/>
    </row>
    <row r="1391" spans="6:6" s="73" customFormat="1" x14ac:dyDescent="0.25">
      <c r="F1391" s="74"/>
    </row>
    <row r="1392" spans="6:6" s="73" customFormat="1" x14ac:dyDescent="0.25">
      <c r="F1392" s="74"/>
    </row>
    <row r="1393" spans="6:6" s="73" customFormat="1" x14ac:dyDescent="0.25">
      <c r="F1393" s="74"/>
    </row>
    <row r="1394" spans="6:6" s="73" customFormat="1" x14ac:dyDescent="0.25">
      <c r="F1394" s="74"/>
    </row>
    <row r="1395" spans="6:6" s="73" customFormat="1" x14ac:dyDescent="0.25">
      <c r="F1395" s="74"/>
    </row>
    <row r="1396" spans="6:6" s="73" customFormat="1" x14ac:dyDescent="0.25">
      <c r="F1396" s="74"/>
    </row>
    <row r="1397" spans="6:6" s="73" customFormat="1" x14ac:dyDescent="0.25">
      <c r="F1397" s="74"/>
    </row>
    <row r="1398" spans="6:6" s="73" customFormat="1" x14ac:dyDescent="0.25">
      <c r="F1398" s="74"/>
    </row>
    <row r="1399" spans="6:6" s="73" customFormat="1" x14ac:dyDescent="0.25">
      <c r="F1399" s="74"/>
    </row>
    <row r="1400" spans="6:6" s="73" customFormat="1" x14ac:dyDescent="0.25">
      <c r="F1400" s="74"/>
    </row>
    <row r="1401" spans="6:6" s="73" customFormat="1" x14ac:dyDescent="0.25">
      <c r="F1401" s="74"/>
    </row>
    <row r="1402" spans="6:6" s="73" customFormat="1" x14ac:dyDescent="0.25">
      <c r="F1402" s="74"/>
    </row>
    <row r="1403" spans="6:6" s="73" customFormat="1" x14ac:dyDescent="0.25">
      <c r="F1403" s="74"/>
    </row>
    <row r="1404" spans="6:6" s="73" customFormat="1" x14ac:dyDescent="0.25">
      <c r="F1404" s="74"/>
    </row>
    <row r="1405" spans="6:6" s="73" customFormat="1" x14ac:dyDescent="0.25">
      <c r="F1405" s="74"/>
    </row>
    <row r="1406" spans="6:6" s="73" customFormat="1" x14ac:dyDescent="0.25">
      <c r="F1406" s="74"/>
    </row>
    <row r="1407" spans="6:6" s="73" customFormat="1" x14ac:dyDescent="0.25">
      <c r="F1407" s="74"/>
    </row>
    <row r="1408" spans="6:6" s="73" customFormat="1" x14ac:dyDescent="0.25">
      <c r="F1408" s="74"/>
    </row>
    <row r="1409" spans="6:14" s="73" customFormat="1" x14ac:dyDescent="0.25">
      <c r="F1409" s="74"/>
    </row>
    <row r="1410" spans="6:14" s="73" customFormat="1" x14ac:dyDescent="0.25">
      <c r="F1410" s="74"/>
    </row>
    <row r="1411" spans="6:14" s="73" customFormat="1" x14ac:dyDescent="0.25">
      <c r="F1411" s="74"/>
    </row>
    <row r="1412" spans="6:14" s="73" customFormat="1" x14ac:dyDescent="0.25">
      <c r="F1412" s="74"/>
    </row>
    <row r="1413" spans="6:14" s="73" customFormat="1" x14ac:dyDescent="0.25">
      <c r="F1413" s="74"/>
    </row>
    <row r="1414" spans="6:14" s="73" customFormat="1" x14ac:dyDescent="0.25">
      <c r="F1414" s="74"/>
    </row>
    <row r="1415" spans="6:14" s="73" customFormat="1" x14ac:dyDescent="0.25">
      <c r="F1415" s="74"/>
    </row>
    <row r="1416" spans="6:14" s="73" customFormat="1" x14ac:dyDescent="0.25">
      <c r="F1416" s="74"/>
    </row>
    <row r="1417" spans="6:14" s="73" customFormat="1" x14ac:dyDescent="0.25">
      <c r="F1417" s="74"/>
    </row>
    <row r="1418" spans="6:14" s="73" customFormat="1" x14ac:dyDescent="0.25">
      <c r="F1418" s="74"/>
    </row>
    <row r="1419" spans="6:14" s="73" customFormat="1" x14ac:dyDescent="0.25">
      <c r="F1419" s="74"/>
    </row>
    <row r="1420" spans="6:14" s="73" customFormat="1" x14ac:dyDescent="0.25">
      <c r="F1420" s="74"/>
    </row>
    <row r="1421" spans="6:14" s="73" customFormat="1" x14ac:dyDescent="0.25">
      <c r="F1421" s="74"/>
    </row>
    <row r="1422" spans="6:14" s="73" customFormat="1" x14ac:dyDescent="0.25">
      <c r="F1422" s="74"/>
    </row>
    <row r="1423" spans="6:14" s="73" customFormat="1" x14ac:dyDescent="0.25">
      <c r="F1423" s="74"/>
      <c r="H1423" s="89"/>
      <c r="I1423" s="89"/>
      <c r="J1423" s="89"/>
      <c r="K1423" s="89"/>
      <c r="L1423" s="89"/>
      <c r="M1423" s="89"/>
      <c r="N1423" s="89"/>
    </row>
    <row r="1424" spans="6:14" s="73" customFormat="1" x14ac:dyDescent="0.25">
      <c r="F1424" s="74"/>
      <c r="H1424" s="89"/>
      <c r="I1424" s="89"/>
      <c r="J1424" s="89"/>
      <c r="K1424" s="89"/>
      <c r="L1424" s="89"/>
      <c r="M1424" s="89"/>
      <c r="N1424" s="89"/>
    </row>
    <row r="1425" spans="2:20" s="73" customFormat="1" x14ac:dyDescent="0.25">
      <c r="F1425" s="74"/>
      <c r="H1425" s="89"/>
      <c r="I1425" s="89"/>
      <c r="J1425" s="89"/>
      <c r="K1425" s="89"/>
      <c r="L1425" s="89"/>
      <c r="M1425" s="89"/>
      <c r="N1425" s="89"/>
    </row>
    <row r="1426" spans="2:20" s="73" customFormat="1" x14ac:dyDescent="0.25">
      <c r="F1426" s="74"/>
      <c r="H1426" s="89"/>
      <c r="I1426" s="89"/>
      <c r="J1426" s="89"/>
      <c r="K1426" s="89"/>
      <c r="L1426" s="89"/>
      <c r="M1426" s="89"/>
      <c r="N1426" s="89"/>
    </row>
    <row r="1427" spans="2:20" s="73" customFormat="1" x14ac:dyDescent="0.25">
      <c r="F1427" s="74"/>
      <c r="H1427" s="89"/>
      <c r="I1427" s="89"/>
      <c r="J1427" s="89"/>
      <c r="K1427" s="89"/>
      <c r="L1427" s="89"/>
      <c r="M1427" s="89"/>
      <c r="N1427" s="89"/>
    </row>
    <row r="1428" spans="2:20" s="73" customFormat="1" x14ac:dyDescent="0.25">
      <c r="F1428" s="74"/>
      <c r="H1428" s="89"/>
      <c r="I1428" s="89"/>
      <c r="J1428" s="89"/>
      <c r="K1428" s="89"/>
      <c r="L1428" s="89"/>
      <c r="M1428" s="89"/>
      <c r="N1428" s="89"/>
    </row>
    <row r="1429" spans="2:20" s="73" customFormat="1" x14ac:dyDescent="0.25">
      <c r="F1429" s="74"/>
      <c r="H1429" s="89"/>
      <c r="I1429" s="89"/>
      <c r="J1429" s="89"/>
      <c r="K1429" s="89"/>
      <c r="L1429" s="89"/>
      <c r="M1429" s="89"/>
      <c r="N1429" s="89"/>
    </row>
    <row r="1430" spans="2:20" s="73" customFormat="1" x14ac:dyDescent="0.25">
      <c r="F1430" s="74"/>
      <c r="H1430" s="89"/>
      <c r="I1430" s="89"/>
      <c r="J1430" s="89"/>
      <c r="K1430" s="89"/>
      <c r="L1430" s="89"/>
      <c r="M1430" s="89"/>
      <c r="N1430" s="89"/>
    </row>
    <row r="1431" spans="2:20" s="73" customFormat="1" x14ac:dyDescent="0.25">
      <c r="F1431" s="74"/>
      <c r="H1431" s="89"/>
      <c r="I1431" s="89"/>
      <c r="J1431" s="89"/>
      <c r="K1431" s="89"/>
      <c r="L1431" s="89"/>
      <c r="M1431" s="89"/>
      <c r="N1431" s="89"/>
    </row>
    <row r="1432" spans="2:20" x14ac:dyDescent="0.25">
      <c r="B1432" s="73"/>
      <c r="C1432" s="73"/>
      <c r="D1432" s="73"/>
      <c r="E1432" s="73"/>
      <c r="F1432" s="74"/>
      <c r="G1432" s="73"/>
      <c r="O1432" s="73"/>
      <c r="S1432" s="73"/>
      <c r="T1432" s="73"/>
    </row>
    <row r="1433" spans="2:20" x14ac:dyDescent="0.25">
      <c r="B1433" s="73"/>
      <c r="C1433" s="73"/>
      <c r="D1433" s="73"/>
      <c r="E1433" s="73"/>
      <c r="F1433" s="74"/>
      <c r="G1433" s="73"/>
      <c r="O1433" s="73"/>
      <c r="S1433" s="73"/>
      <c r="T1433" s="73"/>
    </row>
    <row r="1434" spans="2:20" x14ac:dyDescent="0.25">
      <c r="B1434" s="73"/>
      <c r="C1434" s="73"/>
      <c r="D1434" s="73"/>
      <c r="E1434" s="73"/>
      <c r="F1434" s="74"/>
      <c r="G1434" s="73"/>
      <c r="O1434" s="73"/>
      <c r="S1434" s="73"/>
      <c r="T1434" s="73"/>
    </row>
    <row r="1435" spans="2:20" x14ac:dyDescent="0.25">
      <c r="G1435" s="73"/>
      <c r="S1435" s="73"/>
      <c r="T1435" s="73"/>
    </row>
    <row r="1436" spans="2:20" x14ac:dyDescent="0.25">
      <c r="G1436" s="73"/>
      <c r="S1436" s="73"/>
      <c r="T1436" s="73"/>
    </row>
    <row r="1437" spans="2:20" x14ac:dyDescent="0.25">
      <c r="S1437" s="73"/>
      <c r="T1437" s="73"/>
    </row>
    <row r="1438" spans="2:20" x14ac:dyDescent="0.25">
      <c r="S1438" s="73"/>
      <c r="T1438" s="73"/>
    </row>
    <row r="1439" spans="2:20" x14ac:dyDescent="0.25">
      <c r="S1439" s="73"/>
      <c r="T1439" s="73"/>
    </row>
    <row r="1440" spans="2:20" x14ac:dyDescent="0.25">
      <c r="S1440" s="73"/>
      <c r="T1440" s="73"/>
    </row>
    <row r="1441" spans="19:20" x14ac:dyDescent="0.25">
      <c r="S1441" s="73"/>
      <c r="T1441" s="73"/>
    </row>
  </sheetData>
  <sheetProtection algorithmName="SHA-512" hashValue="Ao4ga8ruZACtk5pdccwxg04CfWqIjny1sUR5Bq80vU/EctWFUTEUYbz3FWngZhTsDsfEtlIEFW61RA4z/yO1jw==" saltValue="rjGIOhVFqtwWKlUEDi3CHA==" spinCount="100000" sheet="1" objects="1" scenarios="1"/>
  <mergeCells count="160">
    <mergeCell ref="L51:R51"/>
    <mergeCell ref="L52:R52"/>
    <mergeCell ref="A70:T70"/>
    <mergeCell ref="R71:T71"/>
    <mergeCell ref="L34:R34"/>
    <mergeCell ref="L35:R35"/>
    <mergeCell ref="L36:R36"/>
    <mergeCell ref="L37:T37"/>
    <mergeCell ref="L38:N38"/>
    <mergeCell ref="P38:R38"/>
    <mergeCell ref="L64:T64"/>
    <mergeCell ref="J68:J69"/>
    <mergeCell ref="A71:Q71"/>
    <mergeCell ref="B61:D61"/>
    <mergeCell ref="B62:D62"/>
    <mergeCell ref="B63:D63"/>
    <mergeCell ref="B64:D64"/>
    <mergeCell ref="B65:D65"/>
    <mergeCell ref="L63:T63"/>
    <mergeCell ref="L65:T66"/>
    <mergeCell ref="B35:D35"/>
    <mergeCell ref="B36:D36"/>
    <mergeCell ref="B37:D37"/>
    <mergeCell ref="B52:D52"/>
    <mergeCell ref="E10:T10"/>
    <mergeCell ref="A15:T15"/>
    <mergeCell ref="A16:A65"/>
    <mergeCell ref="B54:F54"/>
    <mergeCell ref="B60:F60"/>
    <mergeCell ref="A67:T67"/>
    <mergeCell ref="A66:K66"/>
    <mergeCell ref="F68:F69"/>
    <mergeCell ref="S28:T28"/>
    <mergeCell ref="L29:T29"/>
    <mergeCell ref="L30:T30"/>
    <mergeCell ref="S31:T31"/>
    <mergeCell ref="L32:T32"/>
    <mergeCell ref="H37:J37"/>
    <mergeCell ref="H44:J44"/>
    <mergeCell ref="H53:J53"/>
    <mergeCell ref="H59:J59"/>
    <mergeCell ref="L39:N39"/>
    <mergeCell ref="P39:R39"/>
    <mergeCell ref="L40:R40"/>
    <mergeCell ref="L41:R41"/>
    <mergeCell ref="L42:R42"/>
    <mergeCell ref="L43:R43"/>
    <mergeCell ref="L44:T44"/>
    <mergeCell ref="A1:H1"/>
    <mergeCell ref="A2:H2"/>
    <mergeCell ref="A3:H3"/>
    <mergeCell ref="A4:H4"/>
    <mergeCell ref="A5:H5"/>
    <mergeCell ref="A6:H6"/>
    <mergeCell ref="A8:T8"/>
    <mergeCell ref="A9:T9"/>
    <mergeCell ref="I6:K6"/>
    <mergeCell ref="L1:T1"/>
    <mergeCell ref="L2:T2"/>
    <mergeCell ref="L3:T3"/>
    <mergeCell ref="L4:T4"/>
    <mergeCell ref="L5:T5"/>
    <mergeCell ref="L6:T6"/>
    <mergeCell ref="I1:K1"/>
    <mergeCell ref="I2:K2"/>
    <mergeCell ref="I3:K3"/>
    <mergeCell ref="I4:K4"/>
    <mergeCell ref="I5:K5"/>
    <mergeCell ref="A7:H7"/>
    <mergeCell ref="I7:T7"/>
    <mergeCell ref="E11:T11"/>
    <mergeCell ref="E12:T12"/>
    <mergeCell ref="AH56:AJ56"/>
    <mergeCell ref="B56:D56"/>
    <mergeCell ref="B57:D57"/>
    <mergeCell ref="B58:D58"/>
    <mergeCell ref="B46:D46"/>
    <mergeCell ref="B47:D47"/>
    <mergeCell ref="B48:D48"/>
    <mergeCell ref="B49:D49"/>
    <mergeCell ref="B50:D50"/>
    <mergeCell ref="G16:G65"/>
    <mergeCell ref="K16:K65"/>
    <mergeCell ref="B16:D16"/>
    <mergeCell ref="B31:D31"/>
    <mergeCell ref="B40:D40"/>
    <mergeCell ref="B55:D55"/>
    <mergeCell ref="B59:D59"/>
    <mergeCell ref="B17:D17"/>
    <mergeCell ref="B18:D18"/>
    <mergeCell ref="B19:D19"/>
    <mergeCell ref="B23:D23"/>
    <mergeCell ref="B24:D24"/>
    <mergeCell ref="B39:F39"/>
    <mergeCell ref="B38:D38"/>
    <mergeCell ref="B41:D41"/>
    <mergeCell ref="B42:D42"/>
    <mergeCell ref="B43:D43"/>
    <mergeCell ref="B44:D44"/>
    <mergeCell ref="B53:D53"/>
    <mergeCell ref="B51:D51"/>
    <mergeCell ref="B45:D45"/>
    <mergeCell ref="E13:T13"/>
    <mergeCell ref="B33:D33"/>
    <mergeCell ref="B34:D34"/>
    <mergeCell ref="L19:R19"/>
    <mergeCell ref="L20:R20"/>
    <mergeCell ref="L21:T21"/>
    <mergeCell ref="L25:R25"/>
    <mergeCell ref="L26:R26"/>
    <mergeCell ref="L27:T27"/>
    <mergeCell ref="L53:T53"/>
    <mergeCell ref="P45:R45"/>
    <mergeCell ref="L46:N46"/>
    <mergeCell ref="P46:R46"/>
    <mergeCell ref="L16:R16"/>
    <mergeCell ref="L22:R22"/>
    <mergeCell ref="L33:R33"/>
    <mergeCell ref="E14:T14"/>
    <mergeCell ref="B32:D32"/>
    <mergeCell ref="B30:F30"/>
    <mergeCell ref="B25:D25"/>
    <mergeCell ref="B26:D26"/>
    <mergeCell ref="B27:D27"/>
    <mergeCell ref="B28:D28"/>
    <mergeCell ref="B29:D29"/>
    <mergeCell ref="B20:D20"/>
    <mergeCell ref="B21:D21"/>
    <mergeCell ref="B22:D22"/>
    <mergeCell ref="L23:R23"/>
    <mergeCell ref="L17:R17"/>
    <mergeCell ref="L18:R18"/>
    <mergeCell ref="L24:R24"/>
    <mergeCell ref="H25:J25"/>
    <mergeCell ref="H32:J32"/>
    <mergeCell ref="L28:P28"/>
    <mergeCell ref="R72:T74"/>
    <mergeCell ref="L45:N45"/>
    <mergeCell ref="A68:A69"/>
    <mergeCell ref="A72:O72"/>
    <mergeCell ref="A74:O74"/>
    <mergeCell ref="B68:E68"/>
    <mergeCell ref="D69:E69"/>
    <mergeCell ref="B69:C69"/>
    <mergeCell ref="P72:Q74"/>
    <mergeCell ref="K68:K69"/>
    <mergeCell ref="R68:T68"/>
    <mergeCell ref="L68:Q69"/>
    <mergeCell ref="H68:I69"/>
    <mergeCell ref="G68:G69"/>
    <mergeCell ref="R69:T69"/>
    <mergeCell ref="L59:T60"/>
    <mergeCell ref="L61:T61"/>
    <mergeCell ref="L62:T62"/>
    <mergeCell ref="L54:T58"/>
    <mergeCell ref="A73:O73"/>
    <mergeCell ref="L47:R47"/>
    <mergeCell ref="L48:R48"/>
    <mergeCell ref="L49:R49"/>
    <mergeCell ref="L50:R50"/>
  </mergeCells>
  <conditionalFormatting sqref="E17:E29">
    <cfRule type="cellIs" dxfId="69" priority="25" operator="greaterThan">
      <formula>0</formula>
    </cfRule>
  </conditionalFormatting>
  <conditionalFormatting sqref="C11:C14 S34:S36 S41:S43 S48:S52">
    <cfRule type="cellIs" dxfId="68" priority="24" operator="greaterThan">
      <formula>0</formula>
    </cfRule>
  </conditionalFormatting>
  <conditionalFormatting sqref="E17:E29">
    <cfRule type="cellIs" dxfId="67" priority="23" operator="greaterThan">
      <formula>0</formula>
    </cfRule>
  </conditionalFormatting>
  <conditionalFormatting sqref="E32:E38 E41:E53">
    <cfRule type="cellIs" dxfId="66" priority="22" operator="greaterThan">
      <formula>0</formula>
    </cfRule>
  </conditionalFormatting>
  <conditionalFormatting sqref="E56:E59 E61:E65 I17:I21">
    <cfRule type="cellIs" dxfId="65" priority="21" operator="greaterThan">
      <formula>0</formula>
    </cfRule>
  </conditionalFormatting>
  <conditionalFormatting sqref="I27:I31 I34:I36">
    <cfRule type="cellIs" dxfId="64" priority="20" operator="greaterThan">
      <formula>0</formula>
    </cfRule>
  </conditionalFormatting>
  <conditionalFormatting sqref="I39:I43 I46:I52">
    <cfRule type="cellIs" dxfId="63" priority="19" operator="greaterThan">
      <formula>0</formula>
    </cfRule>
  </conditionalFormatting>
  <conditionalFormatting sqref="R68:T69">
    <cfRule type="cellIs" dxfId="62" priority="18" operator="greaterThan">
      <formula>0</formula>
    </cfRule>
  </conditionalFormatting>
  <conditionalFormatting sqref="I55:I58 I61:I65 S17:S20 S23:S26">
    <cfRule type="cellIs" dxfId="61" priority="17" operator="greaterThan">
      <formula>0</formula>
    </cfRule>
  </conditionalFormatting>
  <conditionalFormatting sqref="S38">
    <cfRule type="cellIs" dxfId="60" priority="14" operator="greaterThan">
      <formula>0</formula>
    </cfRule>
  </conditionalFormatting>
  <conditionalFormatting sqref="S39">
    <cfRule type="cellIs" dxfId="59" priority="13" operator="greaterThan">
      <formula>0</formula>
    </cfRule>
  </conditionalFormatting>
  <conditionalFormatting sqref="I24">
    <cfRule type="cellIs" dxfId="58" priority="7" operator="greaterThan">
      <formula>0</formula>
    </cfRule>
  </conditionalFormatting>
  <conditionalFormatting sqref="S45">
    <cfRule type="cellIs" dxfId="57" priority="11" operator="greaterThan">
      <formula>0</formula>
    </cfRule>
  </conditionalFormatting>
  <conditionalFormatting sqref="S46">
    <cfRule type="cellIs" dxfId="56" priority="10" operator="greaterThan">
      <formula>0</formula>
    </cfRule>
  </conditionalFormatting>
  <conditionalFormatting sqref="I22">
    <cfRule type="cellIs" dxfId="55" priority="9" operator="greaterThan">
      <formula>0</formula>
    </cfRule>
  </conditionalFormatting>
  <conditionalFormatting sqref="I23">
    <cfRule type="cellIs" dxfId="54" priority="8" operator="greaterThan">
      <formula>0</formula>
    </cfRule>
  </conditionalFormatting>
  <conditionalFormatting sqref="O38">
    <cfRule type="cellIs" dxfId="53" priority="6" operator="greaterThan">
      <formula>0</formula>
    </cfRule>
  </conditionalFormatting>
  <conditionalFormatting sqref="O39">
    <cfRule type="cellIs" dxfId="52" priority="5" operator="greaterThan">
      <formula>0</formula>
    </cfRule>
  </conditionalFormatting>
  <conditionalFormatting sqref="S40">
    <cfRule type="cellIs" dxfId="51" priority="4" operator="greaterThan">
      <formula>0</formula>
    </cfRule>
  </conditionalFormatting>
  <conditionalFormatting sqref="O45">
    <cfRule type="cellIs" dxfId="50" priority="3" operator="greaterThan">
      <formula>0</formula>
    </cfRule>
  </conditionalFormatting>
  <conditionalFormatting sqref="O46">
    <cfRule type="cellIs" dxfId="49" priority="2" operator="greaterThan">
      <formula>0</formula>
    </cfRule>
  </conditionalFormatting>
  <conditionalFormatting sqref="S47">
    <cfRule type="cellIs" dxfId="48" priority="1" operator="greaterThan">
      <formula>0</formula>
    </cfRule>
  </conditionalFormatting>
  <printOptions horizontalCentered="1" verticalCentered="1"/>
  <pageMargins left="0.25" right="0.25" top="0.25" bottom="0.25" header="0.1" footer="0.1"/>
  <pageSetup scale="53"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Q1789"/>
  <sheetViews>
    <sheetView zoomScale="70" zoomScaleNormal="70" zoomScaleSheetLayoutView="55" workbookViewId="0">
      <selection activeCell="B13" sqref="B13"/>
    </sheetView>
  </sheetViews>
  <sheetFormatPr defaultRowHeight="15" x14ac:dyDescent="0.25"/>
  <cols>
    <col min="1" max="1" width="33.140625" style="89" customWidth="1"/>
    <col min="2" max="2" width="5.28515625" style="89" customWidth="1"/>
    <col min="3" max="3" width="6.85546875" style="96" customWidth="1"/>
    <col min="4" max="4" width="6" style="89" customWidth="1"/>
    <col min="5" max="5" width="33.140625" style="89" customWidth="1"/>
    <col min="6" max="6" width="5.140625" style="89" customWidth="1"/>
    <col min="7" max="7" width="6.85546875" style="89" customWidth="1"/>
    <col min="8" max="8" width="4.5703125" style="89" customWidth="1"/>
    <col min="9" max="9" width="33" style="89" customWidth="1"/>
    <col min="10" max="10" width="5.28515625" style="89" customWidth="1"/>
    <col min="11" max="11" width="6.85546875" style="89" customWidth="1"/>
    <col min="12" max="12" width="5.85546875" style="89" customWidth="1"/>
    <col min="13" max="13" width="8.140625" style="89" customWidth="1"/>
    <col min="14" max="14" width="26.5703125" style="89" customWidth="1"/>
    <col min="15" max="15" width="5.28515625" style="89" customWidth="1"/>
    <col min="16" max="16" width="6.85546875" style="89" customWidth="1"/>
    <col min="17" max="199" width="9.140625" style="73"/>
    <col min="200" max="16384" width="9.140625" style="89"/>
  </cols>
  <sheetData>
    <row r="1" spans="1:199" ht="21.95" customHeight="1" x14ac:dyDescent="0.3">
      <c r="A1" s="272"/>
      <c r="B1" s="272"/>
      <c r="C1" s="272"/>
      <c r="D1" s="272"/>
      <c r="E1" s="272"/>
      <c r="F1" s="272"/>
      <c r="G1" s="272"/>
      <c r="H1" s="272"/>
      <c r="I1" s="256"/>
      <c r="J1" s="320" t="s">
        <v>88</v>
      </c>
      <c r="K1" s="321"/>
      <c r="L1" s="321"/>
      <c r="M1" s="317">
        <f>'Advance Food Order Form'!L1</f>
        <v>0</v>
      </c>
      <c r="N1" s="317"/>
      <c r="O1" s="317"/>
      <c r="P1" s="318"/>
    </row>
    <row r="2" spans="1:199" ht="21.95" customHeight="1" x14ac:dyDescent="0.3">
      <c r="A2" s="272"/>
      <c r="B2" s="272"/>
      <c r="C2" s="272"/>
      <c r="D2" s="272"/>
      <c r="E2" s="272"/>
      <c r="F2" s="272"/>
      <c r="G2" s="272"/>
      <c r="H2" s="272"/>
      <c r="I2" s="256"/>
      <c r="J2" s="319" t="s">
        <v>78</v>
      </c>
      <c r="K2" s="288"/>
      <c r="L2" s="288"/>
      <c r="M2" s="258">
        <f>'Advance Food Order Form'!L2</f>
        <v>0</v>
      </c>
      <c r="N2" s="258"/>
      <c r="O2" s="258"/>
      <c r="P2" s="259"/>
    </row>
    <row r="3" spans="1:199" ht="21.95" customHeight="1" x14ac:dyDescent="0.3">
      <c r="A3" s="272"/>
      <c r="B3" s="272"/>
      <c r="C3" s="272"/>
      <c r="D3" s="272"/>
      <c r="E3" s="272"/>
      <c r="F3" s="272"/>
      <c r="G3" s="272"/>
      <c r="H3" s="272"/>
      <c r="I3" s="256"/>
      <c r="J3" s="319" t="s">
        <v>79</v>
      </c>
      <c r="K3" s="288"/>
      <c r="L3" s="288"/>
      <c r="M3" s="258">
        <f>'Advance Food Order Form'!L3</f>
        <v>0</v>
      </c>
      <c r="N3" s="258"/>
      <c r="O3" s="258"/>
      <c r="P3" s="259"/>
    </row>
    <row r="4" spans="1:199" ht="21.95" customHeight="1" x14ac:dyDescent="0.3">
      <c r="A4" s="272"/>
      <c r="B4" s="272"/>
      <c r="C4" s="272"/>
      <c r="D4" s="272"/>
      <c r="E4" s="272"/>
      <c r="F4" s="272"/>
      <c r="G4" s="272"/>
      <c r="H4" s="272"/>
      <c r="I4" s="256"/>
      <c r="J4" s="319" t="s">
        <v>82</v>
      </c>
      <c r="K4" s="288"/>
      <c r="L4" s="288"/>
      <c r="M4" s="258">
        <f>'Advance Food Order Form'!L4</f>
        <v>0</v>
      </c>
      <c r="N4" s="258"/>
      <c r="O4" s="258"/>
      <c r="P4" s="259"/>
    </row>
    <row r="5" spans="1:199" ht="21.95" customHeight="1" x14ac:dyDescent="0.3">
      <c r="A5" s="272"/>
      <c r="B5" s="272"/>
      <c r="C5" s="272"/>
      <c r="D5" s="272"/>
      <c r="E5" s="272"/>
      <c r="F5" s="272"/>
      <c r="G5" s="272"/>
      <c r="H5" s="272"/>
      <c r="I5" s="256"/>
      <c r="J5" s="319" t="s">
        <v>80</v>
      </c>
      <c r="K5" s="288"/>
      <c r="L5" s="288"/>
      <c r="M5" s="258">
        <f>'Advance Food Order Form'!L5</f>
        <v>0</v>
      </c>
      <c r="N5" s="258"/>
      <c r="O5" s="258"/>
      <c r="P5" s="259"/>
    </row>
    <row r="6" spans="1:199" ht="21.95" customHeight="1" thickBot="1" x14ac:dyDescent="0.35">
      <c r="A6" s="272"/>
      <c r="B6" s="272"/>
      <c r="C6" s="272"/>
      <c r="D6" s="272"/>
      <c r="E6" s="272"/>
      <c r="F6" s="272"/>
      <c r="G6" s="272"/>
      <c r="H6" s="272"/>
      <c r="I6" s="256"/>
      <c r="J6" s="322" t="s">
        <v>81</v>
      </c>
      <c r="K6" s="323"/>
      <c r="L6" s="323"/>
      <c r="M6" s="324">
        <f>'Advance Food Order Form'!L6</f>
        <v>0</v>
      </c>
      <c r="N6" s="324"/>
      <c r="O6" s="324"/>
      <c r="P6" s="325"/>
    </row>
    <row r="7" spans="1:199" ht="14.25" customHeight="1" x14ac:dyDescent="0.25">
      <c r="A7" s="272"/>
      <c r="B7" s="272"/>
      <c r="C7" s="272"/>
      <c r="D7" s="272"/>
      <c r="E7" s="272"/>
      <c r="F7" s="272"/>
      <c r="G7" s="272"/>
      <c r="H7" s="272"/>
      <c r="I7" s="272"/>
      <c r="J7" s="345" t="s">
        <v>511</v>
      </c>
      <c r="K7" s="345"/>
      <c r="L7" s="345"/>
      <c r="M7" s="345"/>
      <c r="N7" s="345"/>
      <c r="O7" s="345"/>
      <c r="P7" s="345"/>
    </row>
    <row r="8" spans="1:199" ht="31.5" x14ac:dyDescent="0.5">
      <c r="A8" s="274" t="s">
        <v>371</v>
      </c>
      <c r="B8" s="274"/>
      <c r="C8" s="274"/>
      <c r="D8" s="274"/>
      <c r="E8" s="274"/>
      <c r="F8" s="274"/>
      <c r="G8" s="274"/>
      <c r="H8" s="274"/>
      <c r="I8" s="274"/>
      <c r="J8" s="274"/>
      <c r="K8" s="274"/>
      <c r="L8" s="274"/>
      <c r="M8" s="274"/>
      <c r="N8" s="274"/>
      <c r="O8" s="274"/>
      <c r="P8" s="274"/>
    </row>
    <row r="9" spans="1:199" ht="23.25" customHeight="1" thickBot="1" x14ac:dyDescent="0.3">
      <c r="A9" s="272"/>
      <c r="B9" s="272"/>
      <c r="C9" s="272"/>
      <c r="D9" s="272"/>
      <c r="E9" s="272"/>
      <c r="F9" s="272"/>
      <c r="G9" s="272"/>
      <c r="H9" s="272"/>
      <c r="I9" s="272"/>
      <c r="J9" s="272"/>
      <c r="K9" s="272"/>
      <c r="L9" s="272"/>
      <c r="M9" s="272"/>
      <c r="N9" s="272"/>
      <c r="O9" s="272"/>
      <c r="P9" s="272"/>
    </row>
    <row r="10" spans="1:199" s="90" customFormat="1" ht="18.95" customHeight="1" thickBot="1" x14ac:dyDescent="0.35">
      <c r="A10" s="328" t="s">
        <v>112</v>
      </c>
      <c r="B10" s="329"/>
      <c r="C10" s="330"/>
      <c r="D10" s="269"/>
      <c r="E10" s="328" t="s">
        <v>143</v>
      </c>
      <c r="F10" s="329"/>
      <c r="G10" s="329"/>
      <c r="H10" s="329"/>
      <c r="I10" s="329"/>
      <c r="J10" s="329"/>
      <c r="K10" s="330"/>
      <c r="L10" s="269"/>
      <c r="M10" s="328" t="s">
        <v>218</v>
      </c>
      <c r="N10" s="329"/>
      <c r="O10" s="329"/>
      <c r="P10" s="330"/>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c r="CW10" s="86"/>
      <c r="CX10" s="86"/>
      <c r="CY10" s="86"/>
      <c r="CZ10" s="86"/>
      <c r="DA10" s="86"/>
      <c r="DB10" s="86"/>
      <c r="DC10" s="86"/>
      <c r="DD10" s="86"/>
      <c r="DE10" s="86"/>
      <c r="DF10" s="86"/>
      <c r="DG10" s="86"/>
      <c r="DH10" s="86"/>
      <c r="DI10" s="86"/>
      <c r="DJ10" s="86"/>
      <c r="DK10" s="86"/>
      <c r="DL10" s="86"/>
      <c r="DM10" s="86"/>
      <c r="DN10" s="86"/>
      <c r="DO10" s="86"/>
      <c r="DP10" s="86"/>
      <c r="DQ10" s="86"/>
      <c r="DR10" s="86"/>
      <c r="DS10" s="86"/>
      <c r="DT10" s="86"/>
      <c r="DU10" s="86"/>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c r="GC10" s="86"/>
      <c r="GD10" s="86"/>
      <c r="GE10" s="86"/>
      <c r="GF10" s="86"/>
      <c r="GG10" s="86"/>
      <c r="GH10" s="86"/>
      <c r="GI10" s="86"/>
      <c r="GJ10" s="86"/>
      <c r="GK10" s="86"/>
      <c r="GL10" s="86"/>
      <c r="GM10" s="86"/>
      <c r="GN10" s="86"/>
      <c r="GO10" s="86"/>
      <c r="GP10" s="86"/>
      <c r="GQ10" s="86"/>
    </row>
    <row r="11" spans="1:199" ht="18.95" customHeight="1" thickBot="1" x14ac:dyDescent="0.3">
      <c r="A11" s="299"/>
      <c r="B11" s="299"/>
      <c r="C11" s="299"/>
      <c r="D11" s="269"/>
      <c r="E11" s="331"/>
      <c r="F11" s="331"/>
      <c r="G11" s="331"/>
      <c r="H11" s="331"/>
      <c r="I11" s="331"/>
      <c r="J11" s="331"/>
      <c r="K11" s="331"/>
      <c r="L11" s="269"/>
      <c r="M11" s="299"/>
      <c r="N11" s="299"/>
      <c r="O11" s="299"/>
      <c r="P11" s="299"/>
    </row>
    <row r="12" spans="1:199" ht="18.95" customHeight="1" x14ac:dyDescent="0.3">
      <c r="A12" s="105" t="s">
        <v>216</v>
      </c>
      <c r="B12" s="118" t="s">
        <v>4</v>
      </c>
      <c r="C12" s="107" t="s">
        <v>18</v>
      </c>
      <c r="D12" s="269"/>
      <c r="E12" s="105" t="s">
        <v>137</v>
      </c>
      <c r="F12" s="106" t="s">
        <v>4</v>
      </c>
      <c r="G12" s="107" t="s">
        <v>18</v>
      </c>
      <c r="H12" s="272"/>
      <c r="I12" s="105" t="s">
        <v>165</v>
      </c>
      <c r="J12" s="118" t="s">
        <v>4</v>
      </c>
      <c r="K12" s="107" t="s">
        <v>18</v>
      </c>
      <c r="L12" s="269"/>
      <c r="M12" s="264" t="s">
        <v>219</v>
      </c>
      <c r="N12" s="265"/>
      <c r="O12" s="118" t="s">
        <v>4</v>
      </c>
      <c r="P12" s="107" t="s">
        <v>18</v>
      </c>
    </row>
    <row r="13" spans="1:199" ht="18.95" customHeight="1" x14ac:dyDescent="0.3">
      <c r="A13" s="119" t="s">
        <v>113</v>
      </c>
      <c r="B13" s="91"/>
      <c r="C13" s="108">
        <v>35</v>
      </c>
      <c r="D13" s="269"/>
      <c r="E13" s="119" t="s">
        <v>138</v>
      </c>
      <c r="F13" s="91"/>
      <c r="G13" s="108">
        <v>70</v>
      </c>
      <c r="H13" s="272"/>
      <c r="I13" s="119" t="s">
        <v>166</v>
      </c>
      <c r="J13" s="91"/>
      <c r="K13" s="108">
        <v>89</v>
      </c>
      <c r="L13" s="269"/>
      <c r="M13" s="214" t="s">
        <v>131</v>
      </c>
      <c r="N13" s="241"/>
      <c r="O13" s="91"/>
      <c r="P13" s="108">
        <v>16</v>
      </c>
    </row>
    <row r="14" spans="1:199" ht="18.95" customHeight="1" x14ac:dyDescent="0.3">
      <c r="A14" s="119" t="s">
        <v>114</v>
      </c>
      <c r="B14" s="91"/>
      <c r="C14" s="108">
        <v>35</v>
      </c>
      <c r="D14" s="269"/>
      <c r="E14" s="119" t="s">
        <v>139</v>
      </c>
      <c r="F14" s="91"/>
      <c r="G14" s="108">
        <v>79</v>
      </c>
      <c r="H14" s="272"/>
      <c r="I14" s="119" t="s">
        <v>167</v>
      </c>
      <c r="J14" s="91"/>
      <c r="K14" s="108">
        <v>89</v>
      </c>
      <c r="L14" s="269"/>
      <c r="M14" s="214" t="s">
        <v>132</v>
      </c>
      <c r="N14" s="241"/>
      <c r="O14" s="91"/>
      <c r="P14" s="108">
        <v>16</v>
      </c>
    </row>
    <row r="15" spans="1:199" ht="18.95" customHeight="1" x14ac:dyDescent="0.3">
      <c r="A15" s="119" t="s">
        <v>115</v>
      </c>
      <c r="B15" s="91"/>
      <c r="C15" s="108">
        <v>35</v>
      </c>
      <c r="D15" s="269"/>
      <c r="E15" s="119" t="s">
        <v>140</v>
      </c>
      <c r="F15" s="91"/>
      <c r="G15" s="108">
        <v>85</v>
      </c>
      <c r="H15" s="272"/>
      <c r="I15" s="119" t="s">
        <v>168</v>
      </c>
      <c r="J15" s="91"/>
      <c r="K15" s="108">
        <v>220</v>
      </c>
      <c r="L15" s="269"/>
      <c r="M15" s="214" t="s">
        <v>133</v>
      </c>
      <c r="N15" s="241"/>
      <c r="O15" s="91"/>
      <c r="P15" s="108">
        <v>16</v>
      </c>
      <c r="Q15" s="79"/>
    </row>
    <row r="16" spans="1:199" ht="18.95" customHeight="1" thickBot="1" x14ac:dyDescent="0.35">
      <c r="A16" s="119" t="s">
        <v>116</v>
      </c>
      <c r="B16" s="91"/>
      <c r="C16" s="108">
        <v>35</v>
      </c>
      <c r="D16" s="269"/>
      <c r="E16" s="119" t="s">
        <v>141</v>
      </c>
      <c r="F16" s="91"/>
      <c r="G16" s="108">
        <v>100</v>
      </c>
      <c r="H16" s="272"/>
      <c r="I16" s="120" t="s">
        <v>169</v>
      </c>
      <c r="J16" s="91"/>
      <c r="K16" s="109">
        <v>425</v>
      </c>
      <c r="L16" s="269"/>
      <c r="M16" s="214" t="s">
        <v>469</v>
      </c>
      <c r="N16" s="241"/>
      <c r="O16" s="91"/>
      <c r="P16" s="108">
        <v>16</v>
      </c>
    </row>
    <row r="17" spans="1:27" ht="18.95" customHeight="1" thickBot="1" x14ac:dyDescent="0.35">
      <c r="A17" s="119" t="s">
        <v>117</v>
      </c>
      <c r="B17" s="91"/>
      <c r="C17" s="108">
        <v>35</v>
      </c>
      <c r="D17" s="269"/>
      <c r="E17" s="120" t="s">
        <v>142</v>
      </c>
      <c r="F17" s="91"/>
      <c r="G17" s="109">
        <v>270</v>
      </c>
      <c r="H17" s="272"/>
      <c r="I17" s="326"/>
      <c r="J17" s="326"/>
      <c r="K17" s="326"/>
      <c r="L17" s="269"/>
      <c r="M17" s="214" t="s">
        <v>134</v>
      </c>
      <c r="N17" s="241"/>
      <c r="O17" s="91"/>
      <c r="P17" s="108">
        <v>22</v>
      </c>
    </row>
    <row r="18" spans="1:27" ht="18.95" customHeight="1" thickBot="1" x14ac:dyDescent="0.35">
      <c r="A18" s="119" t="s">
        <v>118</v>
      </c>
      <c r="B18" s="91"/>
      <c r="C18" s="108">
        <v>35</v>
      </c>
      <c r="D18" s="269"/>
      <c r="E18" s="333"/>
      <c r="F18" s="333"/>
      <c r="G18" s="333"/>
      <c r="H18" s="272"/>
      <c r="I18" s="82" t="s">
        <v>170</v>
      </c>
      <c r="J18" s="83" t="s">
        <v>4</v>
      </c>
      <c r="K18" s="85" t="s">
        <v>18</v>
      </c>
      <c r="L18" s="269"/>
      <c r="M18" s="214" t="s">
        <v>376</v>
      </c>
      <c r="N18" s="241"/>
      <c r="O18" s="91"/>
      <c r="P18" s="108">
        <v>16</v>
      </c>
    </row>
    <row r="19" spans="1:27" ht="18.95" customHeight="1" x14ac:dyDescent="0.3">
      <c r="A19" s="119" t="s">
        <v>119</v>
      </c>
      <c r="B19" s="91"/>
      <c r="C19" s="108">
        <v>35</v>
      </c>
      <c r="D19" s="269"/>
      <c r="E19" s="105" t="s">
        <v>144</v>
      </c>
      <c r="F19" s="106" t="s">
        <v>4</v>
      </c>
      <c r="G19" s="107" t="s">
        <v>18</v>
      </c>
      <c r="H19" s="272"/>
      <c r="I19" s="102" t="s">
        <v>171</v>
      </c>
      <c r="J19" s="135"/>
      <c r="K19" s="125">
        <v>73</v>
      </c>
      <c r="L19" s="269"/>
      <c r="M19" s="214" t="s">
        <v>135</v>
      </c>
      <c r="N19" s="241"/>
      <c r="O19" s="91"/>
      <c r="P19" s="108">
        <v>24</v>
      </c>
    </row>
    <row r="20" spans="1:27" ht="18.95" customHeight="1" thickBot="1" x14ac:dyDescent="0.35">
      <c r="A20" s="119" t="s">
        <v>120</v>
      </c>
      <c r="B20" s="91"/>
      <c r="C20" s="108">
        <v>38</v>
      </c>
      <c r="D20" s="269"/>
      <c r="E20" s="121" t="s">
        <v>145</v>
      </c>
      <c r="F20" s="112"/>
      <c r="G20" s="122">
        <v>105</v>
      </c>
      <c r="H20" s="272"/>
      <c r="I20" s="102" t="s">
        <v>172</v>
      </c>
      <c r="J20" s="135"/>
      <c r="K20" s="125">
        <v>100</v>
      </c>
      <c r="L20" s="269"/>
      <c r="M20" s="214" t="s">
        <v>195</v>
      </c>
      <c r="N20" s="241"/>
      <c r="O20" s="91"/>
      <c r="P20" s="108">
        <v>23</v>
      </c>
    </row>
    <row r="21" spans="1:27" ht="18.95" customHeight="1" thickBot="1" x14ac:dyDescent="0.35">
      <c r="A21" s="119" t="s">
        <v>121</v>
      </c>
      <c r="B21" s="91"/>
      <c r="C21" s="108">
        <v>38</v>
      </c>
      <c r="D21" s="269"/>
      <c r="E21" s="316"/>
      <c r="F21" s="316"/>
      <c r="G21" s="316"/>
      <c r="H21" s="272"/>
      <c r="I21" s="102" t="s">
        <v>173</v>
      </c>
      <c r="J21" s="135"/>
      <c r="K21" s="125">
        <v>250</v>
      </c>
      <c r="L21" s="269"/>
      <c r="M21" s="214" t="s">
        <v>196</v>
      </c>
      <c r="N21" s="241"/>
      <c r="O21" s="91"/>
      <c r="P21" s="108">
        <v>23</v>
      </c>
    </row>
    <row r="22" spans="1:27" ht="18.95" customHeight="1" thickBot="1" x14ac:dyDescent="0.35">
      <c r="A22" s="119" t="s">
        <v>122</v>
      </c>
      <c r="B22" s="91"/>
      <c r="C22" s="108">
        <v>38</v>
      </c>
      <c r="D22" s="269"/>
      <c r="E22" s="105" t="s">
        <v>146</v>
      </c>
      <c r="F22" s="106" t="s">
        <v>4</v>
      </c>
      <c r="G22" s="107" t="s">
        <v>18</v>
      </c>
      <c r="H22" s="272"/>
      <c r="I22" s="103" t="s">
        <v>174</v>
      </c>
      <c r="J22" s="143"/>
      <c r="K22" s="126">
        <v>255</v>
      </c>
      <c r="L22" s="269"/>
      <c r="M22" s="214" t="s">
        <v>197</v>
      </c>
      <c r="N22" s="241"/>
      <c r="O22" s="91"/>
      <c r="P22" s="108">
        <v>23</v>
      </c>
    </row>
    <row r="23" spans="1:27" ht="18.95" customHeight="1" thickBot="1" x14ac:dyDescent="0.35">
      <c r="A23" s="120" t="s">
        <v>372</v>
      </c>
      <c r="B23" s="91"/>
      <c r="C23" s="109">
        <v>38</v>
      </c>
      <c r="D23" s="269"/>
      <c r="E23" s="119" t="s">
        <v>147</v>
      </c>
      <c r="F23" s="91"/>
      <c r="G23" s="108">
        <v>65</v>
      </c>
      <c r="H23" s="272"/>
      <c r="I23" s="334"/>
      <c r="J23" s="334"/>
      <c r="K23" s="334"/>
      <c r="L23" s="269"/>
      <c r="M23" s="214" t="s">
        <v>198</v>
      </c>
      <c r="N23" s="241"/>
      <c r="O23" s="91"/>
      <c r="P23" s="108">
        <v>23</v>
      </c>
    </row>
    <row r="24" spans="1:27" ht="18.95" customHeight="1" thickBot="1" x14ac:dyDescent="0.35">
      <c r="A24" s="337"/>
      <c r="B24" s="337"/>
      <c r="C24" s="337"/>
      <c r="D24" s="269"/>
      <c r="E24" s="119" t="s">
        <v>148</v>
      </c>
      <c r="F24" s="91"/>
      <c r="G24" s="108">
        <v>78</v>
      </c>
      <c r="H24" s="272"/>
      <c r="I24" s="105" t="s">
        <v>175</v>
      </c>
      <c r="J24" s="106" t="s">
        <v>4</v>
      </c>
      <c r="K24" s="107" t="s">
        <v>18</v>
      </c>
      <c r="L24" s="269"/>
      <c r="M24" s="214" t="s">
        <v>223</v>
      </c>
      <c r="N24" s="241"/>
      <c r="O24" s="91"/>
      <c r="P24" s="108">
        <v>23</v>
      </c>
    </row>
    <row r="25" spans="1:27" ht="18.95" customHeight="1" x14ac:dyDescent="0.3">
      <c r="A25" s="105" t="s">
        <v>217</v>
      </c>
      <c r="B25" s="118" t="s">
        <v>4</v>
      </c>
      <c r="C25" s="107" t="s">
        <v>18</v>
      </c>
      <c r="D25" s="269"/>
      <c r="E25" s="119" t="s">
        <v>149</v>
      </c>
      <c r="F25" s="91"/>
      <c r="G25" s="108">
        <v>94</v>
      </c>
      <c r="H25" s="272"/>
      <c r="I25" s="119" t="s">
        <v>176</v>
      </c>
      <c r="J25" s="91"/>
      <c r="K25" s="108">
        <v>50</v>
      </c>
      <c r="L25" s="269"/>
      <c r="M25" s="214" t="s">
        <v>136</v>
      </c>
      <c r="N25" s="241"/>
      <c r="O25" s="91"/>
      <c r="P25" s="108">
        <v>22</v>
      </c>
    </row>
    <row r="26" spans="1:27" ht="18.95" customHeight="1" thickBot="1" x14ac:dyDescent="0.35">
      <c r="A26" s="119" t="s">
        <v>123</v>
      </c>
      <c r="B26" s="91"/>
      <c r="C26" s="108">
        <v>42</v>
      </c>
      <c r="D26" s="269"/>
      <c r="E26" s="119" t="s">
        <v>150</v>
      </c>
      <c r="F26" s="91"/>
      <c r="G26" s="108">
        <v>105</v>
      </c>
      <c r="H26" s="272"/>
      <c r="I26" s="119" t="s">
        <v>290</v>
      </c>
      <c r="J26" s="91"/>
      <c r="K26" s="108">
        <v>83</v>
      </c>
      <c r="L26" s="269"/>
      <c r="M26" s="214" t="s">
        <v>289</v>
      </c>
      <c r="N26" s="241"/>
      <c r="O26" s="91"/>
      <c r="P26" s="109">
        <v>24</v>
      </c>
      <c r="Q26" s="79"/>
    </row>
    <row r="27" spans="1:27" ht="18.95" customHeight="1" thickBot="1" x14ac:dyDescent="0.35">
      <c r="A27" s="119" t="s">
        <v>124</v>
      </c>
      <c r="B27" s="91"/>
      <c r="C27" s="108">
        <v>42</v>
      </c>
      <c r="D27" s="269"/>
      <c r="E27" s="120" t="s">
        <v>209</v>
      </c>
      <c r="F27" s="91"/>
      <c r="G27" s="109">
        <v>120</v>
      </c>
      <c r="H27" s="272"/>
      <c r="I27" s="120" t="s">
        <v>177</v>
      </c>
      <c r="J27" s="94"/>
      <c r="K27" s="109">
        <v>100</v>
      </c>
      <c r="L27" s="269"/>
      <c r="M27" s="299"/>
      <c r="N27" s="299"/>
      <c r="O27" s="299"/>
      <c r="P27" s="299"/>
      <c r="Q27" s="79"/>
    </row>
    <row r="28" spans="1:27" ht="18.95" customHeight="1" thickBot="1" x14ac:dyDescent="0.35">
      <c r="A28" s="119" t="s">
        <v>125</v>
      </c>
      <c r="B28" s="91"/>
      <c r="C28" s="108">
        <v>42</v>
      </c>
      <c r="D28" s="269"/>
      <c r="E28" s="316"/>
      <c r="F28" s="316"/>
      <c r="G28" s="316"/>
      <c r="H28" s="272"/>
      <c r="I28" s="333"/>
      <c r="J28" s="333"/>
      <c r="K28" s="333"/>
      <c r="L28" s="269"/>
      <c r="M28" s="264" t="s">
        <v>208</v>
      </c>
      <c r="N28" s="265"/>
      <c r="O28" s="106" t="s">
        <v>4</v>
      </c>
      <c r="P28" s="107" t="s">
        <v>18</v>
      </c>
      <c r="Q28" s="79"/>
    </row>
    <row r="29" spans="1:27" ht="18.95" customHeight="1" x14ac:dyDescent="0.3">
      <c r="A29" s="119" t="s">
        <v>126</v>
      </c>
      <c r="B29" s="91"/>
      <c r="C29" s="108">
        <v>42</v>
      </c>
      <c r="D29" s="269"/>
      <c r="E29" s="105" t="s">
        <v>151</v>
      </c>
      <c r="F29" s="106" t="s">
        <v>4</v>
      </c>
      <c r="G29" s="107" t="s">
        <v>18</v>
      </c>
      <c r="H29" s="272"/>
      <c r="I29" s="105" t="s">
        <v>183</v>
      </c>
      <c r="J29" s="106" t="s">
        <v>4</v>
      </c>
      <c r="K29" s="107" t="s">
        <v>18</v>
      </c>
      <c r="L29" s="269"/>
      <c r="M29" s="214" t="s">
        <v>211</v>
      </c>
      <c r="N29" s="241"/>
      <c r="O29" s="91"/>
      <c r="P29" s="108">
        <v>25</v>
      </c>
      <c r="Q29" s="79"/>
    </row>
    <row r="30" spans="1:27" ht="18.95" customHeight="1" x14ac:dyDescent="0.3">
      <c r="A30" s="119" t="s">
        <v>373</v>
      </c>
      <c r="B30" s="91"/>
      <c r="C30" s="108">
        <v>42</v>
      </c>
      <c r="D30" s="269"/>
      <c r="E30" s="119" t="s">
        <v>152</v>
      </c>
      <c r="F30" s="113"/>
      <c r="G30" s="123">
        <v>48</v>
      </c>
      <c r="H30" s="272"/>
      <c r="I30" s="119" t="s">
        <v>184</v>
      </c>
      <c r="J30" s="91"/>
      <c r="K30" s="108">
        <v>13</v>
      </c>
      <c r="L30" s="269"/>
      <c r="M30" s="214" t="s">
        <v>212</v>
      </c>
      <c r="N30" s="241"/>
      <c r="O30" s="91"/>
      <c r="P30" s="108">
        <v>25</v>
      </c>
      <c r="Q30" s="79"/>
      <c r="U30" s="79"/>
      <c r="V30" s="79"/>
      <c r="W30" s="79"/>
      <c r="X30" s="79"/>
      <c r="Y30" s="79"/>
      <c r="Z30" s="79"/>
      <c r="AA30" s="79"/>
    </row>
    <row r="31" spans="1:27" ht="18.95" customHeight="1" thickBot="1" x14ac:dyDescent="0.35">
      <c r="A31" s="152">
        <v>805</v>
      </c>
      <c r="B31" s="91"/>
      <c r="C31" s="109">
        <v>42</v>
      </c>
      <c r="D31" s="269"/>
      <c r="E31" s="119" t="s">
        <v>153</v>
      </c>
      <c r="F31" s="113"/>
      <c r="G31" s="123">
        <v>68</v>
      </c>
      <c r="H31" s="272"/>
      <c r="I31" s="119" t="s">
        <v>185</v>
      </c>
      <c r="J31" s="91"/>
      <c r="K31" s="108">
        <v>13</v>
      </c>
      <c r="L31" s="269"/>
      <c r="M31" s="214" t="s">
        <v>213</v>
      </c>
      <c r="N31" s="241"/>
      <c r="O31" s="91"/>
      <c r="P31" s="108">
        <v>25</v>
      </c>
      <c r="Q31" s="79"/>
      <c r="U31" s="79"/>
      <c r="V31" s="78"/>
      <c r="W31" s="187"/>
      <c r="X31" s="187"/>
      <c r="Y31" s="79"/>
      <c r="Z31" s="79"/>
      <c r="AA31" s="79"/>
    </row>
    <row r="32" spans="1:27" ht="18.95" customHeight="1" thickBot="1" x14ac:dyDescent="0.35">
      <c r="A32" s="299"/>
      <c r="B32" s="299"/>
      <c r="C32" s="299"/>
      <c r="D32" s="269"/>
      <c r="E32" s="119" t="s">
        <v>154</v>
      </c>
      <c r="F32" s="113"/>
      <c r="G32" s="123">
        <v>150</v>
      </c>
      <c r="H32" s="272"/>
      <c r="I32" s="119" t="s">
        <v>186</v>
      </c>
      <c r="J32" s="91"/>
      <c r="K32" s="108">
        <v>13</v>
      </c>
      <c r="L32" s="269"/>
      <c r="M32" s="214" t="s">
        <v>377</v>
      </c>
      <c r="N32" s="241"/>
      <c r="O32" s="94"/>
      <c r="P32" s="109">
        <v>45</v>
      </c>
      <c r="Q32" s="79"/>
      <c r="U32" s="79"/>
      <c r="V32" s="79"/>
      <c r="W32" s="79"/>
      <c r="X32" s="79"/>
      <c r="Y32" s="79"/>
      <c r="Z32" s="79"/>
      <c r="AA32" s="79"/>
    </row>
    <row r="33" spans="1:27" ht="18.95" customHeight="1" thickBot="1" x14ac:dyDescent="0.35">
      <c r="A33" s="328" t="s">
        <v>221</v>
      </c>
      <c r="B33" s="329"/>
      <c r="C33" s="330"/>
      <c r="D33" s="269"/>
      <c r="E33" s="120" t="s">
        <v>155</v>
      </c>
      <c r="F33" s="113"/>
      <c r="G33" s="124">
        <v>210</v>
      </c>
      <c r="H33" s="272"/>
      <c r="I33" s="119" t="s">
        <v>187</v>
      </c>
      <c r="J33" s="91"/>
      <c r="K33" s="108">
        <v>16</v>
      </c>
      <c r="L33" s="269"/>
      <c r="M33" s="299"/>
      <c r="N33" s="299"/>
      <c r="O33" s="299"/>
      <c r="P33" s="299"/>
      <c r="Q33" s="79"/>
      <c r="U33" s="79"/>
      <c r="V33" s="79"/>
      <c r="W33" s="79"/>
      <c r="X33" s="79"/>
      <c r="Y33" s="79"/>
      <c r="Z33" s="79"/>
      <c r="AA33" s="79"/>
    </row>
    <row r="34" spans="1:27" ht="18.95" customHeight="1" thickBot="1" x14ac:dyDescent="0.35">
      <c r="A34" s="299"/>
      <c r="B34" s="299"/>
      <c r="C34" s="299"/>
      <c r="D34" s="269"/>
      <c r="E34" s="333"/>
      <c r="F34" s="333"/>
      <c r="G34" s="333"/>
      <c r="H34" s="272"/>
      <c r="I34" s="119" t="s">
        <v>188</v>
      </c>
      <c r="J34" s="91"/>
      <c r="K34" s="108">
        <v>16</v>
      </c>
      <c r="L34" s="269"/>
      <c r="M34" s="342" t="s">
        <v>199</v>
      </c>
      <c r="N34" s="343"/>
      <c r="O34" s="343"/>
      <c r="P34" s="344"/>
      <c r="Q34" s="79"/>
    </row>
    <row r="35" spans="1:27" ht="18.95" customHeight="1" thickBot="1" x14ac:dyDescent="0.35">
      <c r="A35" s="105" t="s">
        <v>130</v>
      </c>
      <c r="B35" s="118" t="s">
        <v>4</v>
      </c>
      <c r="C35" s="107" t="s">
        <v>18</v>
      </c>
      <c r="D35" s="269"/>
      <c r="E35" s="105" t="s">
        <v>156</v>
      </c>
      <c r="F35" s="118" t="s">
        <v>4</v>
      </c>
      <c r="G35" s="107" t="s">
        <v>18</v>
      </c>
      <c r="H35" s="272"/>
      <c r="I35" s="119" t="s">
        <v>189</v>
      </c>
      <c r="J35" s="91"/>
      <c r="K35" s="108">
        <v>11</v>
      </c>
      <c r="L35" s="269"/>
      <c r="M35" s="299"/>
      <c r="N35" s="299"/>
      <c r="O35" s="299"/>
      <c r="P35" s="299"/>
      <c r="Q35" s="79"/>
    </row>
    <row r="36" spans="1:27" ht="18.95" customHeight="1" x14ac:dyDescent="0.3">
      <c r="A36" s="119" t="s">
        <v>374</v>
      </c>
      <c r="B36" s="91"/>
      <c r="C36" s="108">
        <v>38</v>
      </c>
      <c r="D36" s="269"/>
      <c r="E36" s="119" t="s">
        <v>157</v>
      </c>
      <c r="F36" s="113"/>
      <c r="G36" s="123">
        <v>54</v>
      </c>
      <c r="H36" s="272"/>
      <c r="I36" s="119" t="s">
        <v>190</v>
      </c>
      <c r="J36" s="91"/>
      <c r="K36" s="108">
        <v>11</v>
      </c>
      <c r="L36" s="269"/>
      <c r="M36" s="264" t="s">
        <v>206</v>
      </c>
      <c r="N36" s="265"/>
      <c r="O36" s="106" t="s">
        <v>4</v>
      </c>
      <c r="P36" s="107" t="s">
        <v>18</v>
      </c>
    </row>
    <row r="37" spans="1:27" ht="18.95" customHeight="1" x14ac:dyDescent="0.3">
      <c r="A37" s="119" t="s">
        <v>127</v>
      </c>
      <c r="B37" s="91"/>
      <c r="C37" s="108">
        <v>38</v>
      </c>
      <c r="D37" s="269"/>
      <c r="E37" s="119" t="s">
        <v>158</v>
      </c>
      <c r="F37" s="113"/>
      <c r="G37" s="123">
        <v>85</v>
      </c>
      <c r="H37" s="272"/>
      <c r="I37" s="119" t="s">
        <v>191</v>
      </c>
      <c r="J37" s="91"/>
      <c r="K37" s="108">
        <v>12</v>
      </c>
      <c r="L37" s="269"/>
      <c r="M37" s="214" t="s">
        <v>378</v>
      </c>
      <c r="N37" s="216"/>
      <c r="O37" s="113"/>
      <c r="P37" s="123">
        <v>30</v>
      </c>
    </row>
    <row r="38" spans="1:27" ht="18.95" customHeight="1" thickBot="1" x14ac:dyDescent="0.35">
      <c r="A38" s="120" t="s">
        <v>128</v>
      </c>
      <c r="B38" s="94"/>
      <c r="C38" s="109">
        <v>38</v>
      </c>
      <c r="D38" s="269"/>
      <c r="E38" s="119" t="s">
        <v>162</v>
      </c>
      <c r="F38" s="113"/>
      <c r="G38" s="123">
        <v>88</v>
      </c>
      <c r="H38" s="272"/>
      <c r="I38" s="119" t="s">
        <v>192</v>
      </c>
      <c r="J38" s="91"/>
      <c r="K38" s="108">
        <v>12</v>
      </c>
      <c r="L38" s="269"/>
      <c r="M38" s="214" t="s">
        <v>200</v>
      </c>
      <c r="N38" s="216"/>
      <c r="O38" s="114"/>
      <c r="P38" s="124">
        <v>66</v>
      </c>
    </row>
    <row r="39" spans="1:27" ht="18.75" customHeight="1" thickBot="1" x14ac:dyDescent="0.35">
      <c r="A39" s="347"/>
      <c r="B39" s="347"/>
      <c r="C39" s="347"/>
      <c r="D39" s="269"/>
      <c r="E39" s="119" t="s">
        <v>159</v>
      </c>
      <c r="F39" s="113"/>
      <c r="G39" s="123">
        <v>90</v>
      </c>
      <c r="H39" s="272"/>
      <c r="I39" s="119" t="s">
        <v>193</v>
      </c>
      <c r="J39" s="91"/>
      <c r="K39" s="108">
        <v>12</v>
      </c>
      <c r="L39" s="269"/>
      <c r="M39" s="299"/>
      <c r="N39" s="299"/>
      <c r="O39" s="299"/>
      <c r="P39" s="299"/>
    </row>
    <row r="40" spans="1:27" ht="18.75" customHeight="1" thickBot="1" x14ac:dyDescent="0.35">
      <c r="A40" s="105" t="s">
        <v>220</v>
      </c>
      <c r="B40" s="106" t="s">
        <v>4</v>
      </c>
      <c r="C40" s="107" t="s">
        <v>18</v>
      </c>
      <c r="D40" s="269"/>
      <c r="E40" s="119" t="s">
        <v>160</v>
      </c>
      <c r="F40" s="113"/>
      <c r="G40" s="123">
        <v>90</v>
      </c>
      <c r="H40" s="272"/>
      <c r="I40" s="120" t="s">
        <v>194</v>
      </c>
      <c r="J40" s="91"/>
      <c r="K40" s="109">
        <v>12</v>
      </c>
      <c r="L40" s="269"/>
      <c r="M40" s="264" t="s">
        <v>207</v>
      </c>
      <c r="N40" s="265"/>
      <c r="O40" s="106" t="s">
        <v>4</v>
      </c>
      <c r="P40" s="107" t="s">
        <v>18</v>
      </c>
    </row>
    <row r="41" spans="1:27" ht="19.5" thickBot="1" x14ac:dyDescent="0.35">
      <c r="A41" s="119" t="s">
        <v>203</v>
      </c>
      <c r="B41" s="91"/>
      <c r="C41" s="108">
        <v>95</v>
      </c>
      <c r="D41" s="269"/>
      <c r="E41" s="119" t="s">
        <v>161</v>
      </c>
      <c r="F41" s="113"/>
      <c r="G41" s="123">
        <v>90</v>
      </c>
      <c r="H41" s="272"/>
      <c r="I41" s="316"/>
      <c r="J41" s="316"/>
      <c r="K41" s="316"/>
      <c r="L41" s="269"/>
      <c r="M41" s="214" t="s">
        <v>378</v>
      </c>
      <c r="N41" s="216"/>
      <c r="O41" s="113"/>
      <c r="P41" s="123">
        <v>30</v>
      </c>
    </row>
    <row r="42" spans="1:27" ht="18.95" customHeight="1" thickBot="1" x14ac:dyDescent="0.35">
      <c r="A42" s="119" t="s">
        <v>204</v>
      </c>
      <c r="B42" s="91"/>
      <c r="C42" s="108">
        <v>73</v>
      </c>
      <c r="D42" s="269"/>
      <c r="E42" s="119" t="s">
        <v>163</v>
      </c>
      <c r="F42" s="113"/>
      <c r="G42" s="123">
        <v>125</v>
      </c>
      <c r="H42" s="272"/>
      <c r="I42" s="105" t="s">
        <v>178</v>
      </c>
      <c r="J42" s="106" t="s">
        <v>4</v>
      </c>
      <c r="K42" s="107" t="s">
        <v>18</v>
      </c>
      <c r="L42" s="269"/>
      <c r="M42" s="214" t="s">
        <v>201</v>
      </c>
      <c r="N42" s="216"/>
      <c r="O42" s="114"/>
      <c r="P42" s="124">
        <v>94</v>
      </c>
    </row>
    <row r="43" spans="1:27" ht="18.95" customHeight="1" thickBot="1" x14ac:dyDescent="0.35">
      <c r="A43" s="120" t="s">
        <v>205</v>
      </c>
      <c r="B43" s="94"/>
      <c r="C43" s="109">
        <v>73</v>
      </c>
      <c r="D43" s="269"/>
      <c r="E43" s="120" t="s">
        <v>164</v>
      </c>
      <c r="F43" s="114"/>
      <c r="G43" s="124">
        <v>400</v>
      </c>
      <c r="H43" s="272"/>
      <c r="I43" s="119" t="s">
        <v>179</v>
      </c>
      <c r="J43" s="91"/>
      <c r="K43" s="108">
        <v>5</v>
      </c>
      <c r="L43" s="269"/>
      <c r="M43" s="338" t="s">
        <v>202</v>
      </c>
      <c r="N43" s="338"/>
      <c r="O43" s="338"/>
      <c r="P43" s="338"/>
    </row>
    <row r="44" spans="1:27" ht="18.95" customHeight="1" thickBot="1" x14ac:dyDescent="0.35">
      <c r="A44" s="332"/>
      <c r="B44" s="332"/>
      <c r="C44" s="332"/>
      <c r="D44" s="205" t="s">
        <v>4</v>
      </c>
      <c r="E44" s="332"/>
      <c r="F44" s="332"/>
      <c r="G44" s="332"/>
      <c r="H44" s="272"/>
      <c r="I44" s="119" t="s">
        <v>180</v>
      </c>
      <c r="J44" s="91"/>
      <c r="K44" s="108">
        <v>5</v>
      </c>
      <c r="L44" s="269"/>
      <c r="M44" s="339"/>
      <c r="N44" s="339"/>
      <c r="O44" s="339"/>
      <c r="P44" s="339"/>
    </row>
    <row r="45" spans="1:27" ht="18.95" customHeight="1" thickTop="1" x14ac:dyDescent="0.3">
      <c r="A45" s="231" t="s">
        <v>210</v>
      </c>
      <c r="B45" s="231"/>
      <c r="C45" s="255"/>
      <c r="D45" s="217"/>
      <c r="E45" s="335" t="s">
        <v>480</v>
      </c>
      <c r="F45" s="336"/>
      <c r="G45" s="336"/>
      <c r="H45" s="336"/>
      <c r="I45" s="119" t="s">
        <v>181</v>
      </c>
      <c r="J45" s="91"/>
      <c r="K45" s="108">
        <v>5</v>
      </c>
      <c r="L45" s="269"/>
      <c r="M45" s="339"/>
      <c r="N45" s="339"/>
      <c r="O45" s="339"/>
      <c r="P45" s="339"/>
    </row>
    <row r="46" spans="1:27" ht="18.95" customHeight="1" thickBot="1" x14ac:dyDescent="0.35">
      <c r="A46" s="231"/>
      <c r="B46" s="231"/>
      <c r="C46" s="255"/>
      <c r="D46" s="218"/>
      <c r="E46" s="335"/>
      <c r="F46" s="336"/>
      <c r="G46" s="336"/>
      <c r="H46" s="336"/>
      <c r="I46" s="119" t="s">
        <v>182</v>
      </c>
      <c r="J46" s="91"/>
      <c r="K46" s="127">
        <v>5</v>
      </c>
      <c r="L46" s="269"/>
      <c r="M46" s="341" t="s">
        <v>293</v>
      </c>
      <c r="N46" s="341"/>
      <c r="O46" s="341"/>
      <c r="P46" s="341"/>
    </row>
    <row r="47" spans="1:27" ht="18.95" customHeight="1" thickTop="1" thickBot="1" x14ac:dyDescent="0.35">
      <c r="A47" s="327" t="s">
        <v>83</v>
      </c>
      <c r="B47" s="327"/>
      <c r="C47" s="255"/>
      <c r="D47" s="258"/>
      <c r="E47" s="258"/>
      <c r="F47" s="258"/>
      <c r="G47" s="258"/>
      <c r="H47" s="259"/>
      <c r="I47" s="120" t="s">
        <v>292</v>
      </c>
      <c r="J47" s="94"/>
      <c r="K47" s="109">
        <v>17</v>
      </c>
      <c r="L47" s="269"/>
      <c r="M47" s="233"/>
      <c r="N47" s="233"/>
      <c r="O47" s="233"/>
      <c r="P47" s="233"/>
    </row>
    <row r="48" spans="1:27" ht="18.95" customHeight="1" thickTop="1" x14ac:dyDescent="0.25">
      <c r="A48" s="327" t="s">
        <v>84</v>
      </c>
      <c r="B48" s="327"/>
      <c r="C48" s="255"/>
      <c r="D48" s="217"/>
      <c r="E48" s="335" t="s">
        <v>214</v>
      </c>
      <c r="F48" s="336"/>
      <c r="G48" s="336"/>
      <c r="H48" s="336"/>
      <c r="I48" s="331"/>
      <c r="J48" s="331"/>
      <c r="K48" s="331"/>
      <c r="L48" s="269"/>
      <c r="M48" s="233"/>
      <c r="N48" s="233"/>
      <c r="O48" s="233"/>
      <c r="P48" s="233"/>
    </row>
    <row r="49" spans="1:199" ht="18.95" customHeight="1" thickBot="1" x14ac:dyDescent="0.3">
      <c r="A49" s="327" t="s">
        <v>86</v>
      </c>
      <c r="B49" s="327"/>
      <c r="C49" s="255"/>
      <c r="D49" s="218"/>
      <c r="E49" s="335"/>
      <c r="F49" s="336"/>
      <c r="G49" s="336"/>
      <c r="H49" s="336"/>
      <c r="I49" s="272"/>
      <c r="J49" s="272"/>
      <c r="K49" s="272"/>
      <c r="L49" s="269"/>
      <c r="M49" s="233"/>
      <c r="N49" s="233"/>
      <c r="O49" s="233"/>
      <c r="P49" s="233"/>
    </row>
    <row r="50" spans="1:199" ht="13.5" customHeight="1" thickTop="1" x14ac:dyDescent="0.25">
      <c r="A50" s="346"/>
      <c r="B50" s="346"/>
      <c r="C50" s="346"/>
      <c r="D50" s="346"/>
      <c r="E50" s="346"/>
      <c r="F50" s="346"/>
      <c r="G50" s="346"/>
      <c r="H50" s="346"/>
      <c r="I50" s="346"/>
      <c r="J50" s="346"/>
      <c r="K50" s="346"/>
      <c r="L50" s="269"/>
      <c r="M50" s="233"/>
      <c r="N50" s="233"/>
      <c r="O50" s="233"/>
      <c r="P50" s="233"/>
      <c r="Q50" s="128"/>
      <c r="R50" s="128"/>
      <c r="T50" s="129"/>
      <c r="U50" s="129"/>
    </row>
    <row r="51" spans="1:199" s="95" customFormat="1" ht="18.95" customHeight="1" x14ac:dyDescent="0.3">
      <c r="A51" s="219" t="s">
        <v>129</v>
      </c>
      <c r="B51" s="219"/>
      <c r="C51" s="219"/>
      <c r="D51" s="219"/>
      <c r="E51" s="219"/>
      <c r="F51" s="219"/>
      <c r="G51" s="219"/>
      <c r="H51" s="219"/>
      <c r="I51" s="219"/>
      <c r="J51" s="219"/>
      <c r="K51" s="219"/>
      <c r="L51" s="269"/>
      <c r="M51" s="233"/>
      <c r="N51" s="233"/>
      <c r="O51" s="233"/>
      <c r="P51" s="233"/>
      <c r="Q51" s="128"/>
      <c r="R51" s="128"/>
      <c r="S51" s="101"/>
      <c r="T51" s="130"/>
      <c r="U51" s="130"/>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1"/>
      <c r="BR51" s="101"/>
      <c r="BS51" s="101"/>
      <c r="BT51" s="101"/>
      <c r="BU51" s="101"/>
      <c r="BV51" s="101"/>
      <c r="BW51" s="101"/>
      <c r="BX51" s="101"/>
      <c r="BY51" s="101"/>
      <c r="BZ51" s="101"/>
      <c r="CA51" s="101"/>
      <c r="CB51" s="101"/>
      <c r="CC51" s="101"/>
      <c r="CD51" s="101"/>
      <c r="CE51" s="101"/>
      <c r="CF51" s="101"/>
      <c r="CG51" s="101"/>
      <c r="CH51" s="101"/>
      <c r="CI51" s="101"/>
      <c r="CJ51" s="101"/>
      <c r="CK51" s="101"/>
      <c r="CL51" s="101"/>
      <c r="CM51" s="101"/>
      <c r="CN51" s="101"/>
      <c r="CO51" s="101"/>
      <c r="CP51" s="101"/>
      <c r="CQ51" s="101"/>
      <c r="CR51" s="101"/>
      <c r="CS51" s="101"/>
      <c r="CT51" s="101"/>
      <c r="CU51" s="101"/>
      <c r="CV51" s="101"/>
      <c r="CW51" s="101"/>
      <c r="CX51" s="101"/>
      <c r="CY51" s="101"/>
      <c r="CZ51" s="101"/>
      <c r="DA51" s="101"/>
      <c r="DB51" s="101"/>
      <c r="DC51" s="101"/>
      <c r="DD51" s="101"/>
      <c r="DE51" s="101"/>
      <c r="DF51" s="101"/>
      <c r="DG51" s="101"/>
      <c r="DH51" s="101"/>
      <c r="DI51" s="101"/>
      <c r="DJ51" s="101"/>
      <c r="DK51" s="101"/>
      <c r="DL51" s="101"/>
      <c r="DM51" s="101"/>
      <c r="DN51" s="101"/>
      <c r="DO51" s="101"/>
      <c r="DP51" s="101"/>
      <c r="DQ51" s="101"/>
      <c r="DR51" s="101"/>
      <c r="DS51" s="101"/>
      <c r="DT51" s="101"/>
      <c r="DU51" s="101"/>
      <c r="DV51" s="101"/>
      <c r="DW51" s="101"/>
      <c r="DX51" s="101"/>
      <c r="DY51" s="101"/>
      <c r="DZ51" s="101"/>
      <c r="EA51" s="101"/>
      <c r="EB51" s="101"/>
      <c r="EC51" s="101"/>
      <c r="ED51" s="101"/>
      <c r="EE51" s="101"/>
      <c r="EF51" s="101"/>
      <c r="EG51" s="101"/>
      <c r="EH51" s="101"/>
      <c r="EI51" s="101"/>
      <c r="EJ51" s="101"/>
      <c r="EK51" s="101"/>
      <c r="EL51" s="101"/>
      <c r="EM51" s="101"/>
      <c r="EN51" s="101"/>
      <c r="EO51" s="101"/>
      <c r="EP51" s="101"/>
      <c r="EQ51" s="101"/>
      <c r="ER51" s="101"/>
      <c r="ES51" s="101"/>
      <c r="ET51" s="101"/>
      <c r="EU51" s="101"/>
      <c r="EV51" s="101"/>
      <c r="EW51" s="101"/>
      <c r="EX51" s="101"/>
      <c r="EY51" s="101"/>
      <c r="EZ51" s="101"/>
      <c r="FA51" s="101"/>
      <c r="FB51" s="101"/>
      <c r="FC51" s="101"/>
      <c r="FD51" s="101"/>
      <c r="FE51" s="101"/>
      <c r="FF51" s="101"/>
      <c r="FG51" s="101"/>
      <c r="FH51" s="101"/>
      <c r="FI51" s="101"/>
      <c r="FJ51" s="101"/>
      <c r="FK51" s="101"/>
      <c r="FL51" s="101"/>
      <c r="FM51" s="101"/>
      <c r="FN51" s="101"/>
      <c r="FO51" s="101"/>
      <c r="FP51" s="101"/>
      <c r="FQ51" s="101"/>
      <c r="FR51" s="101"/>
      <c r="FS51" s="101"/>
      <c r="FT51" s="101"/>
      <c r="FU51" s="101"/>
      <c r="FV51" s="101"/>
      <c r="FW51" s="101"/>
      <c r="FX51" s="101"/>
      <c r="FY51" s="101"/>
      <c r="FZ51" s="101"/>
      <c r="GA51" s="101"/>
      <c r="GB51" s="101"/>
      <c r="GC51" s="101"/>
      <c r="GD51" s="101"/>
      <c r="GE51" s="101"/>
      <c r="GF51" s="101"/>
      <c r="GG51" s="101"/>
      <c r="GH51" s="101"/>
      <c r="GI51" s="101"/>
      <c r="GJ51" s="101"/>
      <c r="GK51" s="101"/>
      <c r="GL51" s="101"/>
      <c r="GM51" s="101"/>
      <c r="GN51" s="101"/>
      <c r="GO51" s="101"/>
      <c r="GP51" s="101"/>
      <c r="GQ51" s="101"/>
    </row>
    <row r="52" spans="1:199" s="95" customFormat="1" ht="18.95" customHeight="1" x14ac:dyDescent="0.3">
      <c r="A52" s="219" t="s">
        <v>375</v>
      </c>
      <c r="B52" s="219"/>
      <c r="C52" s="219"/>
      <c r="D52" s="219"/>
      <c r="E52" s="219"/>
      <c r="F52" s="219"/>
      <c r="G52" s="219"/>
      <c r="H52" s="219"/>
      <c r="I52" s="219"/>
      <c r="J52" s="219"/>
      <c r="K52" s="219"/>
      <c r="L52" s="224" t="s">
        <v>281</v>
      </c>
      <c r="M52" s="224"/>
      <c r="N52" s="340">
        <f>A94</f>
        <v>0</v>
      </c>
      <c r="O52" s="219"/>
      <c r="P52" s="219"/>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c r="BY52" s="101"/>
      <c r="BZ52" s="101"/>
      <c r="CA52" s="101"/>
      <c r="CB52" s="101"/>
      <c r="CC52" s="101"/>
      <c r="CD52" s="101"/>
      <c r="CE52" s="101"/>
      <c r="CF52" s="101"/>
      <c r="CG52" s="101"/>
      <c r="CH52" s="101"/>
      <c r="CI52" s="101"/>
      <c r="CJ52" s="101"/>
      <c r="CK52" s="101"/>
      <c r="CL52" s="101"/>
      <c r="CM52" s="101"/>
      <c r="CN52" s="101"/>
      <c r="CO52" s="101"/>
      <c r="CP52" s="101"/>
      <c r="CQ52" s="101"/>
      <c r="CR52" s="101"/>
      <c r="CS52" s="101"/>
      <c r="CT52" s="101"/>
      <c r="CU52" s="101"/>
      <c r="CV52" s="101"/>
      <c r="CW52" s="101"/>
      <c r="CX52" s="101"/>
      <c r="CY52" s="101"/>
      <c r="CZ52" s="101"/>
      <c r="DA52" s="101"/>
      <c r="DB52" s="101"/>
      <c r="DC52" s="101"/>
      <c r="DD52" s="101"/>
      <c r="DE52" s="101"/>
      <c r="DF52" s="101"/>
      <c r="DG52" s="101"/>
      <c r="DH52" s="101"/>
      <c r="DI52" s="101"/>
      <c r="DJ52" s="101"/>
      <c r="DK52" s="101"/>
      <c r="DL52" s="101"/>
      <c r="DM52" s="101"/>
      <c r="DN52" s="101"/>
      <c r="DO52" s="101"/>
      <c r="DP52" s="101"/>
      <c r="DQ52" s="101"/>
      <c r="DR52" s="101"/>
      <c r="DS52" s="101"/>
      <c r="DT52" s="101"/>
      <c r="DU52" s="101"/>
      <c r="DV52" s="101"/>
      <c r="DW52" s="101"/>
      <c r="DX52" s="101"/>
      <c r="DY52" s="101"/>
      <c r="DZ52" s="101"/>
      <c r="EA52" s="101"/>
      <c r="EB52" s="101"/>
      <c r="EC52" s="101"/>
      <c r="ED52" s="101"/>
      <c r="EE52" s="101"/>
      <c r="EF52" s="101"/>
      <c r="EG52" s="101"/>
      <c r="EH52" s="101"/>
      <c r="EI52" s="101"/>
      <c r="EJ52" s="101"/>
      <c r="EK52" s="101"/>
      <c r="EL52" s="101"/>
      <c r="EM52" s="101"/>
      <c r="EN52" s="101"/>
      <c r="EO52" s="101"/>
      <c r="EP52" s="101"/>
      <c r="EQ52" s="101"/>
      <c r="ER52" s="101"/>
      <c r="ES52" s="101"/>
      <c r="ET52" s="101"/>
      <c r="EU52" s="101"/>
      <c r="EV52" s="101"/>
      <c r="EW52" s="101"/>
      <c r="EX52" s="101"/>
      <c r="EY52" s="101"/>
      <c r="EZ52" s="101"/>
      <c r="FA52" s="101"/>
      <c r="FB52" s="101"/>
      <c r="FC52" s="101"/>
      <c r="FD52" s="101"/>
      <c r="FE52" s="101"/>
      <c r="FF52" s="101"/>
      <c r="FG52" s="101"/>
      <c r="FH52" s="101"/>
      <c r="FI52" s="101"/>
      <c r="FJ52" s="101"/>
      <c r="FK52" s="101"/>
      <c r="FL52" s="101"/>
      <c r="FM52" s="101"/>
      <c r="FN52" s="101"/>
      <c r="FO52" s="101"/>
      <c r="FP52" s="101"/>
      <c r="FQ52" s="101"/>
      <c r="FR52" s="101"/>
      <c r="FS52" s="101"/>
      <c r="FT52" s="101"/>
      <c r="FU52" s="101"/>
      <c r="FV52" s="101"/>
      <c r="FW52" s="101"/>
      <c r="FX52" s="101"/>
      <c r="FY52" s="101"/>
      <c r="FZ52" s="101"/>
      <c r="GA52" s="101"/>
      <c r="GB52" s="101"/>
      <c r="GC52" s="101"/>
      <c r="GD52" s="101"/>
      <c r="GE52" s="101"/>
      <c r="GF52" s="101"/>
      <c r="GG52" s="101"/>
      <c r="GH52" s="101"/>
      <c r="GI52" s="101"/>
      <c r="GJ52" s="101"/>
      <c r="GK52" s="101"/>
      <c r="GL52" s="101"/>
      <c r="GM52" s="101"/>
      <c r="GN52" s="101"/>
      <c r="GO52" s="101"/>
      <c r="GP52" s="101"/>
      <c r="GQ52" s="101"/>
    </row>
    <row r="53" spans="1:199" s="95" customFormat="1" ht="8.25" customHeight="1" x14ac:dyDescent="0.3">
      <c r="A53" s="219"/>
      <c r="B53" s="219"/>
      <c r="C53" s="219"/>
      <c r="D53" s="219"/>
      <c r="E53" s="219"/>
      <c r="F53" s="219"/>
      <c r="G53" s="219"/>
      <c r="H53" s="219"/>
      <c r="I53" s="219"/>
      <c r="J53" s="219"/>
      <c r="K53" s="219"/>
      <c r="L53" s="224"/>
      <c r="M53" s="224"/>
      <c r="N53" s="340"/>
      <c r="O53" s="219"/>
      <c r="P53" s="219"/>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1"/>
      <c r="BQ53" s="101"/>
      <c r="BR53" s="101"/>
      <c r="BS53" s="101"/>
      <c r="BT53" s="101"/>
      <c r="BU53" s="101"/>
      <c r="BV53" s="101"/>
      <c r="BW53" s="101"/>
      <c r="BX53" s="101"/>
      <c r="BY53" s="101"/>
      <c r="BZ53" s="101"/>
      <c r="CA53" s="101"/>
      <c r="CB53" s="101"/>
      <c r="CC53" s="101"/>
      <c r="CD53" s="101"/>
      <c r="CE53" s="101"/>
      <c r="CF53" s="101"/>
      <c r="CG53" s="101"/>
      <c r="CH53" s="101"/>
      <c r="CI53" s="101"/>
      <c r="CJ53" s="101"/>
      <c r="CK53" s="101"/>
      <c r="CL53" s="101"/>
      <c r="CM53" s="101"/>
      <c r="CN53" s="101"/>
      <c r="CO53" s="101"/>
      <c r="CP53" s="101"/>
      <c r="CQ53" s="101"/>
      <c r="CR53" s="101"/>
      <c r="CS53" s="101"/>
      <c r="CT53" s="101"/>
      <c r="CU53" s="101"/>
      <c r="CV53" s="101"/>
      <c r="CW53" s="101"/>
      <c r="CX53" s="101"/>
      <c r="CY53" s="101"/>
      <c r="CZ53" s="101"/>
      <c r="DA53" s="101"/>
      <c r="DB53" s="101"/>
      <c r="DC53" s="101"/>
      <c r="DD53" s="101"/>
      <c r="DE53" s="101"/>
      <c r="DF53" s="101"/>
      <c r="DG53" s="101"/>
      <c r="DH53" s="101"/>
      <c r="DI53" s="101"/>
      <c r="DJ53" s="101"/>
      <c r="DK53" s="101"/>
      <c r="DL53" s="101"/>
      <c r="DM53" s="101"/>
      <c r="DN53" s="101"/>
      <c r="DO53" s="101"/>
      <c r="DP53" s="101"/>
      <c r="DQ53" s="101"/>
      <c r="DR53" s="101"/>
      <c r="DS53" s="101"/>
      <c r="DT53" s="101"/>
      <c r="DU53" s="101"/>
      <c r="DV53" s="101"/>
      <c r="DW53" s="101"/>
      <c r="DX53" s="101"/>
      <c r="DY53" s="101"/>
      <c r="DZ53" s="101"/>
      <c r="EA53" s="101"/>
      <c r="EB53" s="101"/>
      <c r="EC53" s="101"/>
      <c r="ED53" s="101"/>
      <c r="EE53" s="101"/>
      <c r="EF53" s="101"/>
      <c r="EG53" s="101"/>
      <c r="EH53" s="101"/>
      <c r="EI53" s="101"/>
      <c r="EJ53" s="101"/>
      <c r="EK53" s="101"/>
      <c r="EL53" s="101"/>
      <c r="EM53" s="101"/>
      <c r="EN53" s="101"/>
      <c r="EO53" s="101"/>
      <c r="EP53" s="101"/>
      <c r="EQ53" s="101"/>
      <c r="ER53" s="101"/>
      <c r="ES53" s="101"/>
      <c r="ET53" s="101"/>
      <c r="EU53" s="101"/>
      <c r="EV53" s="101"/>
      <c r="EW53" s="101"/>
      <c r="EX53" s="101"/>
      <c r="EY53" s="101"/>
      <c r="EZ53" s="101"/>
      <c r="FA53" s="101"/>
      <c r="FB53" s="101"/>
      <c r="FC53" s="101"/>
      <c r="FD53" s="101"/>
      <c r="FE53" s="101"/>
      <c r="FF53" s="101"/>
      <c r="FG53" s="101"/>
      <c r="FH53" s="101"/>
      <c r="FI53" s="101"/>
      <c r="FJ53" s="101"/>
      <c r="FK53" s="101"/>
      <c r="FL53" s="101"/>
      <c r="FM53" s="101"/>
      <c r="FN53" s="101"/>
      <c r="FO53" s="101"/>
      <c r="FP53" s="101"/>
      <c r="FQ53" s="101"/>
      <c r="FR53" s="101"/>
      <c r="FS53" s="101"/>
      <c r="FT53" s="101"/>
      <c r="FU53" s="101"/>
      <c r="FV53" s="101"/>
      <c r="FW53" s="101"/>
      <c r="FX53" s="101"/>
      <c r="FY53" s="101"/>
      <c r="FZ53" s="101"/>
      <c r="GA53" s="101"/>
      <c r="GB53" s="101"/>
      <c r="GC53" s="101"/>
      <c r="GD53" s="101"/>
      <c r="GE53" s="101"/>
      <c r="GF53" s="101"/>
      <c r="GG53" s="101"/>
      <c r="GH53" s="101"/>
      <c r="GI53" s="101"/>
      <c r="GJ53" s="101"/>
      <c r="GK53" s="101"/>
      <c r="GL53" s="101"/>
      <c r="GM53" s="101"/>
      <c r="GN53" s="101"/>
      <c r="GO53" s="101"/>
      <c r="GP53" s="101"/>
      <c r="GQ53" s="101"/>
    </row>
    <row r="54" spans="1:199" s="95" customFormat="1" ht="18.95" customHeight="1" x14ac:dyDescent="0.3">
      <c r="A54" s="315" t="str">
        <f>'Advance Food Order Form'!A74:O74</f>
        <v xml:space="preserve">ADDITIONAL AUTHORIZED SIGNERS FOR THIS EVENT: </v>
      </c>
      <c r="B54" s="315"/>
      <c r="C54" s="315"/>
      <c r="D54" s="315"/>
      <c r="E54" s="315"/>
      <c r="F54" s="315"/>
      <c r="G54" s="315"/>
      <c r="H54" s="315"/>
      <c r="I54" s="315"/>
      <c r="J54" s="315"/>
      <c r="K54" s="315"/>
      <c r="L54" s="224"/>
      <c r="M54" s="224"/>
      <c r="N54" s="340"/>
      <c r="O54" s="219"/>
      <c r="P54" s="219"/>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1"/>
      <c r="BR54" s="101"/>
      <c r="BS54" s="101"/>
      <c r="BT54" s="101"/>
      <c r="BU54" s="101"/>
      <c r="BV54" s="101"/>
      <c r="BW54" s="101"/>
      <c r="BX54" s="101"/>
      <c r="BY54" s="101"/>
      <c r="BZ54" s="101"/>
      <c r="CA54" s="101"/>
      <c r="CB54" s="101"/>
      <c r="CC54" s="101"/>
      <c r="CD54" s="101"/>
      <c r="CE54" s="101"/>
      <c r="CF54" s="101"/>
      <c r="CG54" s="101"/>
      <c r="CH54" s="101"/>
      <c r="CI54" s="101"/>
      <c r="CJ54" s="101"/>
      <c r="CK54" s="101"/>
      <c r="CL54" s="101"/>
      <c r="CM54" s="101"/>
      <c r="CN54" s="101"/>
      <c r="CO54" s="101"/>
      <c r="CP54" s="101"/>
      <c r="CQ54" s="101"/>
      <c r="CR54" s="101"/>
      <c r="CS54" s="101"/>
      <c r="CT54" s="101"/>
      <c r="CU54" s="101"/>
      <c r="CV54" s="101"/>
      <c r="CW54" s="101"/>
      <c r="CX54" s="101"/>
      <c r="CY54" s="101"/>
      <c r="CZ54" s="101"/>
      <c r="DA54" s="101"/>
      <c r="DB54" s="101"/>
      <c r="DC54" s="101"/>
      <c r="DD54" s="101"/>
      <c r="DE54" s="101"/>
      <c r="DF54" s="101"/>
      <c r="DG54" s="101"/>
      <c r="DH54" s="101"/>
      <c r="DI54" s="101"/>
      <c r="DJ54" s="101"/>
      <c r="DK54" s="101"/>
      <c r="DL54" s="101"/>
      <c r="DM54" s="101"/>
      <c r="DN54" s="101"/>
      <c r="DO54" s="101"/>
      <c r="DP54" s="101"/>
      <c r="DQ54" s="101"/>
      <c r="DR54" s="101"/>
      <c r="DS54" s="101"/>
      <c r="DT54" s="101"/>
      <c r="DU54" s="101"/>
      <c r="DV54" s="101"/>
      <c r="DW54" s="101"/>
      <c r="DX54" s="101"/>
      <c r="DY54" s="101"/>
      <c r="DZ54" s="101"/>
      <c r="EA54" s="101"/>
      <c r="EB54" s="101"/>
      <c r="EC54" s="101"/>
      <c r="ED54" s="101"/>
      <c r="EE54" s="101"/>
      <c r="EF54" s="101"/>
      <c r="EG54" s="101"/>
      <c r="EH54" s="101"/>
      <c r="EI54" s="101"/>
      <c r="EJ54" s="101"/>
      <c r="EK54" s="101"/>
      <c r="EL54" s="101"/>
      <c r="EM54" s="101"/>
      <c r="EN54" s="101"/>
      <c r="EO54" s="101"/>
      <c r="EP54" s="101"/>
      <c r="EQ54" s="101"/>
      <c r="ER54" s="101"/>
      <c r="ES54" s="101"/>
      <c r="ET54" s="101"/>
      <c r="EU54" s="101"/>
      <c r="EV54" s="101"/>
      <c r="EW54" s="101"/>
      <c r="EX54" s="101"/>
      <c r="EY54" s="101"/>
      <c r="EZ54" s="101"/>
      <c r="FA54" s="101"/>
      <c r="FB54" s="101"/>
      <c r="FC54" s="101"/>
      <c r="FD54" s="101"/>
      <c r="FE54" s="101"/>
      <c r="FF54" s="101"/>
      <c r="FG54" s="101"/>
      <c r="FH54" s="101"/>
      <c r="FI54" s="101"/>
      <c r="FJ54" s="101"/>
      <c r="FK54" s="101"/>
      <c r="FL54" s="101"/>
      <c r="FM54" s="101"/>
      <c r="FN54" s="101"/>
      <c r="FO54" s="101"/>
      <c r="FP54" s="101"/>
      <c r="FQ54" s="101"/>
      <c r="FR54" s="101"/>
      <c r="FS54" s="101"/>
      <c r="FT54" s="101"/>
      <c r="FU54" s="101"/>
      <c r="FV54" s="101"/>
      <c r="FW54" s="101"/>
      <c r="FX54" s="101"/>
      <c r="FY54" s="101"/>
      <c r="FZ54" s="101"/>
      <c r="GA54" s="101"/>
      <c r="GB54" s="101"/>
      <c r="GC54" s="101"/>
      <c r="GD54" s="101"/>
      <c r="GE54" s="101"/>
      <c r="GF54" s="101"/>
      <c r="GG54" s="101"/>
      <c r="GH54" s="101"/>
      <c r="GI54" s="101"/>
      <c r="GJ54" s="101"/>
      <c r="GK54" s="101"/>
      <c r="GL54" s="101"/>
      <c r="GM54" s="101"/>
      <c r="GN54" s="101"/>
      <c r="GO54" s="101"/>
      <c r="GP54" s="101"/>
      <c r="GQ54" s="101"/>
    </row>
    <row r="55" spans="1:199" s="95" customFormat="1" ht="18.75" hidden="1" customHeight="1" x14ac:dyDescent="0.3">
      <c r="A55" s="115"/>
      <c r="B55" s="115"/>
      <c r="C55" s="115"/>
      <c r="D55" s="115"/>
      <c r="E55" s="115"/>
      <c r="F55" s="115"/>
      <c r="G55" s="115"/>
      <c r="H55" s="115"/>
      <c r="I55" s="115"/>
      <c r="J55" s="115"/>
      <c r="K55" s="115"/>
      <c r="L55" s="116"/>
      <c r="M55" s="116"/>
      <c r="N55" s="202"/>
      <c r="O55" s="117"/>
      <c r="P55" s="117"/>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c r="BH55" s="101"/>
      <c r="BI55" s="101"/>
      <c r="BJ55" s="101"/>
      <c r="BK55" s="101"/>
      <c r="BL55" s="101"/>
      <c r="BM55" s="101"/>
      <c r="BN55" s="101"/>
      <c r="BO55" s="101"/>
      <c r="BP55" s="101"/>
      <c r="BQ55" s="101"/>
      <c r="BR55" s="101"/>
      <c r="BS55" s="101"/>
      <c r="BT55" s="101"/>
      <c r="BU55" s="101"/>
      <c r="BV55" s="101"/>
      <c r="BW55" s="101"/>
      <c r="BX55" s="101"/>
      <c r="BY55" s="101"/>
      <c r="BZ55" s="101"/>
      <c r="CA55" s="101"/>
      <c r="CB55" s="101"/>
      <c r="CC55" s="101"/>
      <c r="CD55" s="101"/>
      <c r="CE55" s="101"/>
      <c r="CF55" s="101"/>
      <c r="CG55" s="101"/>
      <c r="CH55" s="101"/>
      <c r="CI55" s="101"/>
      <c r="CJ55" s="101"/>
      <c r="CK55" s="101"/>
      <c r="CL55" s="101"/>
      <c r="CM55" s="101"/>
      <c r="CN55" s="101"/>
      <c r="CO55" s="101"/>
      <c r="CP55" s="101"/>
      <c r="CQ55" s="101"/>
      <c r="CR55" s="101"/>
      <c r="CS55" s="101"/>
      <c r="CT55" s="101"/>
      <c r="CU55" s="101"/>
      <c r="CV55" s="101"/>
      <c r="CW55" s="101"/>
      <c r="CX55" s="101"/>
      <c r="CY55" s="101"/>
      <c r="CZ55" s="101"/>
      <c r="DA55" s="101"/>
      <c r="DB55" s="101"/>
      <c r="DC55" s="101"/>
      <c r="DD55" s="101"/>
      <c r="DE55" s="101"/>
      <c r="DF55" s="101"/>
      <c r="DG55" s="101"/>
      <c r="DH55" s="101"/>
      <c r="DI55" s="101"/>
      <c r="DJ55" s="101"/>
      <c r="DK55" s="101"/>
      <c r="DL55" s="101"/>
      <c r="DM55" s="101"/>
      <c r="DN55" s="101"/>
      <c r="DO55" s="101"/>
      <c r="DP55" s="101"/>
      <c r="DQ55" s="101"/>
      <c r="DR55" s="101"/>
      <c r="DS55" s="101"/>
      <c r="DT55" s="101"/>
      <c r="DU55" s="101"/>
      <c r="DV55" s="101"/>
      <c r="DW55" s="101"/>
      <c r="DX55" s="101"/>
      <c r="DY55" s="101"/>
      <c r="DZ55" s="101"/>
      <c r="EA55" s="101"/>
      <c r="EB55" s="101"/>
      <c r="EC55" s="101"/>
      <c r="ED55" s="101"/>
      <c r="EE55" s="101"/>
      <c r="EF55" s="101"/>
      <c r="EG55" s="101"/>
      <c r="EH55" s="101"/>
      <c r="EI55" s="101"/>
      <c r="EJ55" s="101"/>
      <c r="EK55" s="101"/>
      <c r="EL55" s="101"/>
      <c r="EM55" s="101"/>
      <c r="EN55" s="101"/>
      <c r="EO55" s="101"/>
      <c r="EP55" s="101"/>
      <c r="EQ55" s="101"/>
      <c r="ER55" s="101"/>
      <c r="ES55" s="101"/>
      <c r="ET55" s="101"/>
      <c r="EU55" s="101"/>
      <c r="EV55" s="101"/>
      <c r="EW55" s="101"/>
      <c r="EX55" s="101"/>
      <c r="EY55" s="101"/>
      <c r="EZ55" s="101"/>
      <c r="FA55" s="101"/>
      <c r="FB55" s="101"/>
      <c r="FC55" s="101"/>
      <c r="FD55" s="101"/>
      <c r="FE55" s="101"/>
      <c r="FF55" s="101"/>
      <c r="FG55" s="101"/>
      <c r="FH55" s="101"/>
      <c r="FI55" s="101"/>
      <c r="FJ55" s="101"/>
      <c r="FK55" s="101"/>
      <c r="FL55" s="101"/>
      <c r="FM55" s="101"/>
      <c r="FN55" s="101"/>
      <c r="FO55" s="101"/>
      <c r="FP55" s="101"/>
      <c r="FQ55" s="101"/>
      <c r="FR55" s="101"/>
      <c r="FS55" s="101"/>
      <c r="FT55" s="101"/>
      <c r="FU55" s="101"/>
      <c r="FV55" s="101"/>
      <c r="FW55" s="101"/>
      <c r="FX55" s="101"/>
      <c r="FY55" s="101"/>
      <c r="FZ55" s="101"/>
      <c r="GA55" s="101"/>
      <c r="GB55" s="101"/>
      <c r="GC55" s="101"/>
      <c r="GD55" s="101"/>
      <c r="GE55" s="101"/>
      <c r="GF55" s="101"/>
      <c r="GG55" s="101"/>
      <c r="GH55" s="101"/>
      <c r="GI55" s="101"/>
      <c r="GJ55" s="101"/>
      <c r="GK55" s="101"/>
      <c r="GL55" s="101"/>
      <c r="GM55" s="101"/>
      <c r="GN55" s="101"/>
      <c r="GO55" s="101"/>
      <c r="GP55" s="101"/>
      <c r="GQ55" s="101"/>
    </row>
    <row r="56" spans="1:199" hidden="1" x14ac:dyDescent="0.25"/>
    <row r="57" spans="1:199" hidden="1" x14ac:dyDescent="0.25"/>
    <row r="58" spans="1:199" hidden="1" x14ac:dyDescent="0.25">
      <c r="A58" s="89">
        <f>B13*C13</f>
        <v>0</v>
      </c>
      <c r="B58" s="89" t="s">
        <v>113</v>
      </c>
      <c r="E58" s="89">
        <f>F13*G13</f>
        <v>0</v>
      </c>
      <c r="F58" s="89" t="s">
        <v>138</v>
      </c>
      <c r="I58" s="89">
        <f>J13*K13</f>
        <v>0</v>
      </c>
      <c r="J58" s="89" t="s">
        <v>166</v>
      </c>
      <c r="O58" s="89">
        <f t="shared" ref="O58:O71" si="0">O13*P13</f>
        <v>0</v>
      </c>
      <c r="P58" s="89" t="s">
        <v>131</v>
      </c>
    </row>
    <row r="59" spans="1:199" hidden="1" x14ac:dyDescent="0.25">
      <c r="A59" s="89">
        <f t="shared" ref="A59:A68" si="1">B14*C14</f>
        <v>0</v>
      </c>
      <c r="B59" s="89" t="s">
        <v>114</v>
      </c>
      <c r="E59" s="89">
        <f>F14*G14</f>
        <v>0</v>
      </c>
      <c r="F59" s="89" t="s">
        <v>139</v>
      </c>
      <c r="I59" s="89">
        <f>J14*K14</f>
        <v>0</v>
      </c>
      <c r="J59" s="89" t="s">
        <v>167</v>
      </c>
      <c r="O59" s="89">
        <f t="shared" si="0"/>
        <v>0</v>
      </c>
      <c r="P59" s="89" t="s">
        <v>132</v>
      </c>
    </row>
    <row r="60" spans="1:199" hidden="1" x14ac:dyDescent="0.25">
      <c r="A60" s="89">
        <f t="shared" si="1"/>
        <v>0</v>
      </c>
      <c r="B60" s="89" t="s">
        <v>115</v>
      </c>
      <c r="E60" s="89">
        <f>F15*G15</f>
        <v>0</v>
      </c>
      <c r="F60" s="89" t="s">
        <v>140</v>
      </c>
      <c r="I60" s="89">
        <f>J15*K15</f>
        <v>0</v>
      </c>
      <c r="J60" s="89" t="s">
        <v>168</v>
      </c>
      <c r="O60" s="89">
        <f t="shared" si="0"/>
        <v>0</v>
      </c>
      <c r="P60" s="89" t="s">
        <v>133</v>
      </c>
    </row>
    <row r="61" spans="1:199" hidden="1" x14ac:dyDescent="0.25">
      <c r="A61" s="89">
        <f t="shared" si="1"/>
        <v>0</v>
      </c>
      <c r="B61" s="89" t="s">
        <v>116</v>
      </c>
      <c r="E61" s="89">
        <f>F16*G16</f>
        <v>0</v>
      </c>
      <c r="F61" s="89" t="s">
        <v>141</v>
      </c>
      <c r="I61" s="89">
        <f>J16*K16</f>
        <v>0</v>
      </c>
      <c r="J61" s="89" t="s">
        <v>169</v>
      </c>
      <c r="O61" s="89">
        <f t="shared" si="0"/>
        <v>0</v>
      </c>
      <c r="P61" s="89" t="s">
        <v>469</v>
      </c>
    </row>
    <row r="62" spans="1:199" hidden="1" x14ac:dyDescent="0.25">
      <c r="A62" s="89">
        <f t="shared" si="1"/>
        <v>0</v>
      </c>
      <c r="B62" s="89" t="s">
        <v>117</v>
      </c>
      <c r="E62" s="89">
        <f>F17*G17</f>
        <v>0</v>
      </c>
      <c r="F62" s="89" t="s">
        <v>142</v>
      </c>
      <c r="I62" s="97">
        <f>SUM(I58:I61)</f>
        <v>0</v>
      </c>
      <c r="J62" s="97" t="s">
        <v>107</v>
      </c>
      <c r="O62" s="89">
        <f t="shared" si="0"/>
        <v>0</v>
      </c>
      <c r="P62" s="89" t="s">
        <v>134</v>
      </c>
    </row>
    <row r="63" spans="1:199" hidden="1" x14ac:dyDescent="0.25">
      <c r="A63" s="89">
        <f t="shared" si="1"/>
        <v>0</v>
      </c>
      <c r="B63" s="89" t="s">
        <v>118</v>
      </c>
      <c r="E63" s="97">
        <f>SUM(E58:E62)</f>
        <v>0</v>
      </c>
      <c r="F63" s="97" t="s">
        <v>107</v>
      </c>
      <c r="O63" s="89">
        <f t="shared" si="0"/>
        <v>0</v>
      </c>
      <c r="P63" s="89" t="s">
        <v>376</v>
      </c>
    </row>
    <row r="64" spans="1:199" hidden="1" x14ac:dyDescent="0.25">
      <c r="A64" s="89">
        <f t="shared" si="1"/>
        <v>0</v>
      </c>
      <c r="B64" s="89" t="s">
        <v>119</v>
      </c>
      <c r="I64" s="89">
        <f>J19*K19</f>
        <v>0</v>
      </c>
      <c r="J64" s="89" t="s">
        <v>171</v>
      </c>
      <c r="O64" s="89">
        <f t="shared" si="0"/>
        <v>0</v>
      </c>
      <c r="P64" s="89" t="s">
        <v>135</v>
      </c>
    </row>
    <row r="65" spans="1:16" hidden="1" x14ac:dyDescent="0.25">
      <c r="A65" s="89">
        <f t="shared" si="1"/>
        <v>0</v>
      </c>
      <c r="B65" s="89" t="s">
        <v>120</v>
      </c>
      <c r="E65" s="89">
        <f>F20*G20</f>
        <v>0</v>
      </c>
      <c r="F65" s="89" t="s">
        <v>145</v>
      </c>
      <c r="I65" s="89">
        <f>J20*K20</f>
        <v>0</v>
      </c>
      <c r="J65" s="89" t="s">
        <v>172</v>
      </c>
      <c r="O65" s="89">
        <f t="shared" si="0"/>
        <v>0</v>
      </c>
      <c r="P65" s="89" t="s">
        <v>195</v>
      </c>
    </row>
    <row r="66" spans="1:16" hidden="1" x14ac:dyDescent="0.25">
      <c r="A66" s="89">
        <f t="shared" si="1"/>
        <v>0</v>
      </c>
      <c r="B66" s="89" t="s">
        <v>121</v>
      </c>
      <c r="E66" s="97">
        <f>SUM(E65)</f>
        <v>0</v>
      </c>
      <c r="F66" s="97" t="s">
        <v>107</v>
      </c>
      <c r="I66" s="89">
        <f>J21*K21</f>
        <v>0</v>
      </c>
      <c r="J66" s="89" t="s">
        <v>173</v>
      </c>
      <c r="O66" s="89">
        <f t="shared" si="0"/>
        <v>0</v>
      </c>
      <c r="P66" s="89" t="s">
        <v>196</v>
      </c>
    </row>
    <row r="67" spans="1:16" hidden="1" x14ac:dyDescent="0.25">
      <c r="A67" s="89">
        <f t="shared" si="1"/>
        <v>0</v>
      </c>
      <c r="B67" s="89" t="s">
        <v>122</v>
      </c>
      <c r="I67" s="89">
        <f>J22*K22</f>
        <v>0</v>
      </c>
      <c r="J67" s="89" t="s">
        <v>174</v>
      </c>
      <c r="O67" s="89">
        <f t="shared" si="0"/>
        <v>0</v>
      </c>
      <c r="P67" s="89" t="s">
        <v>197</v>
      </c>
    </row>
    <row r="68" spans="1:16" hidden="1" x14ac:dyDescent="0.25">
      <c r="A68" s="89">
        <f t="shared" si="1"/>
        <v>0</v>
      </c>
      <c r="B68" s="89" t="s">
        <v>372</v>
      </c>
      <c r="E68" s="89">
        <f>F23*G23</f>
        <v>0</v>
      </c>
      <c r="F68" s="89" t="s">
        <v>147</v>
      </c>
      <c r="I68" s="97">
        <f>SUM(I64:I67)</f>
        <v>0</v>
      </c>
      <c r="J68" s="97" t="s">
        <v>107</v>
      </c>
      <c r="O68" s="89">
        <f t="shared" si="0"/>
        <v>0</v>
      </c>
      <c r="P68" s="89" t="s">
        <v>198</v>
      </c>
    </row>
    <row r="69" spans="1:16" hidden="1" x14ac:dyDescent="0.25">
      <c r="A69" s="97">
        <f>SUM(A58:A68)</f>
        <v>0</v>
      </c>
      <c r="B69" s="97" t="s">
        <v>107</v>
      </c>
      <c r="E69" s="89">
        <f>F24*G24</f>
        <v>0</v>
      </c>
      <c r="F69" s="89" t="s">
        <v>148</v>
      </c>
      <c r="O69" s="89">
        <f t="shared" si="0"/>
        <v>0</v>
      </c>
      <c r="P69" s="89" t="s">
        <v>223</v>
      </c>
    </row>
    <row r="70" spans="1:16" hidden="1" x14ac:dyDescent="0.25">
      <c r="E70" s="89">
        <f>F25*G25</f>
        <v>0</v>
      </c>
      <c r="F70" s="89" t="s">
        <v>149</v>
      </c>
      <c r="I70" s="89">
        <f>J25*K25</f>
        <v>0</v>
      </c>
      <c r="J70" s="89" t="s">
        <v>176</v>
      </c>
      <c r="O70" s="89">
        <f t="shared" si="0"/>
        <v>0</v>
      </c>
      <c r="P70" s="89" t="s">
        <v>136</v>
      </c>
    </row>
    <row r="71" spans="1:16" hidden="1" x14ac:dyDescent="0.25">
      <c r="A71" s="89">
        <f>B26*C26</f>
        <v>0</v>
      </c>
      <c r="B71" s="89" t="s">
        <v>123</v>
      </c>
      <c r="E71" s="89">
        <f>F26*G26</f>
        <v>0</v>
      </c>
      <c r="F71" s="89" t="s">
        <v>150</v>
      </c>
      <c r="I71" s="89">
        <f>J26*K26</f>
        <v>0</v>
      </c>
      <c r="J71" s="89" t="s">
        <v>290</v>
      </c>
      <c r="O71" s="89">
        <f t="shared" si="0"/>
        <v>0</v>
      </c>
      <c r="P71" s="89" t="s">
        <v>289</v>
      </c>
    </row>
    <row r="72" spans="1:16" hidden="1" x14ac:dyDescent="0.25">
      <c r="A72" s="89">
        <f t="shared" ref="A72:A76" si="2">B27*C27</f>
        <v>0</v>
      </c>
      <c r="B72" s="89" t="s">
        <v>124</v>
      </c>
      <c r="E72" s="89">
        <f>F27*G27</f>
        <v>0</v>
      </c>
      <c r="F72" s="89" t="s">
        <v>209</v>
      </c>
      <c r="I72" s="89">
        <f>J27*K27</f>
        <v>0</v>
      </c>
      <c r="J72" s="89" t="s">
        <v>177</v>
      </c>
      <c r="O72" s="97">
        <f>SUM(O58:O71)</f>
        <v>0</v>
      </c>
      <c r="P72" s="97" t="s">
        <v>107</v>
      </c>
    </row>
    <row r="73" spans="1:16" hidden="1" x14ac:dyDescent="0.25">
      <c r="A73" s="89">
        <f t="shared" si="2"/>
        <v>0</v>
      </c>
      <c r="B73" s="89" t="s">
        <v>125</v>
      </c>
      <c r="E73" s="97">
        <f>SUM(E68:E72)</f>
        <v>0</v>
      </c>
      <c r="F73" s="97" t="s">
        <v>107</v>
      </c>
      <c r="I73" s="97">
        <f>SUM(I70:I72)</f>
        <v>0</v>
      </c>
      <c r="J73" s="97" t="s">
        <v>107</v>
      </c>
    </row>
    <row r="74" spans="1:16" hidden="1" x14ac:dyDescent="0.25">
      <c r="A74" s="89">
        <f t="shared" si="2"/>
        <v>0</v>
      </c>
      <c r="B74" s="89" t="s">
        <v>126</v>
      </c>
      <c r="O74" s="89">
        <f>O29*P29</f>
        <v>0</v>
      </c>
      <c r="P74" s="89" t="s">
        <v>211</v>
      </c>
    </row>
    <row r="75" spans="1:16" hidden="1" x14ac:dyDescent="0.25">
      <c r="A75" s="89">
        <f t="shared" si="2"/>
        <v>0</v>
      </c>
      <c r="B75" s="89" t="s">
        <v>373</v>
      </c>
      <c r="E75" s="89">
        <f>F30*G30</f>
        <v>0</v>
      </c>
      <c r="F75" s="89" t="s">
        <v>152</v>
      </c>
      <c r="I75" s="89">
        <f t="shared" ref="I75:I85" si="3">J30*K30</f>
        <v>0</v>
      </c>
      <c r="J75" s="89" t="s">
        <v>184</v>
      </c>
      <c r="O75" s="89">
        <f>O30*P30</f>
        <v>0</v>
      </c>
      <c r="P75" s="89" t="s">
        <v>212</v>
      </c>
    </row>
    <row r="76" spans="1:16" hidden="1" x14ac:dyDescent="0.25">
      <c r="A76" s="89">
        <f t="shared" si="2"/>
        <v>0</v>
      </c>
      <c r="B76" s="89">
        <v>805</v>
      </c>
      <c r="E76" s="89">
        <f>F31*G31</f>
        <v>0</v>
      </c>
      <c r="F76" s="89" t="s">
        <v>153</v>
      </c>
      <c r="I76" s="89">
        <f t="shared" si="3"/>
        <v>0</v>
      </c>
      <c r="J76" s="89" t="s">
        <v>185</v>
      </c>
      <c r="O76" s="89">
        <f>O31*P31</f>
        <v>0</v>
      </c>
      <c r="P76" s="89" t="s">
        <v>213</v>
      </c>
    </row>
    <row r="77" spans="1:16" hidden="1" x14ac:dyDescent="0.25">
      <c r="A77" s="97">
        <f>SUM(A71:A76)</f>
        <v>0</v>
      </c>
      <c r="B77" s="97" t="s">
        <v>107</v>
      </c>
      <c r="E77" s="89">
        <f>F32*G32</f>
        <v>0</v>
      </c>
      <c r="F77" s="89" t="s">
        <v>154</v>
      </c>
      <c r="I77" s="89">
        <f t="shared" si="3"/>
        <v>0</v>
      </c>
      <c r="J77" s="89" t="s">
        <v>186</v>
      </c>
      <c r="O77" s="89">
        <f>O32*P32</f>
        <v>0</v>
      </c>
      <c r="P77" s="89" t="s">
        <v>377</v>
      </c>
    </row>
    <row r="78" spans="1:16" hidden="1" x14ac:dyDescent="0.25">
      <c r="E78" s="89">
        <f>F33*G33</f>
        <v>0</v>
      </c>
      <c r="F78" s="89" t="s">
        <v>155</v>
      </c>
      <c r="I78" s="89">
        <f t="shared" si="3"/>
        <v>0</v>
      </c>
      <c r="J78" s="89" t="s">
        <v>187</v>
      </c>
      <c r="O78" s="97">
        <f>SUM(O74:O77)</f>
        <v>0</v>
      </c>
      <c r="P78" s="97" t="s">
        <v>107</v>
      </c>
    </row>
    <row r="79" spans="1:16" hidden="1" x14ac:dyDescent="0.25">
      <c r="A79" s="89">
        <f>B36*C36</f>
        <v>0</v>
      </c>
      <c r="B79" s="89" t="s">
        <v>374</v>
      </c>
      <c r="E79" s="97">
        <f>SUM(E75:E78)</f>
        <v>0</v>
      </c>
      <c r="F79" s="97" t="s">
        <v>107</v>
      </c>
      <c r="I79" s="89">
        <f t="shared" si="3"/>
        <v>0</v>
      </c>
      <c r="J79" s="89" t="s">
        <v>188</v>
      </c>
    </row>
    <row r="80" spans="1:16" hidden="1" x14ac:dyDescent="0.25">
      <c r="A80" s="89">
        <f>B37*C37</f>
        <v>0</v>
      </c>
      <c r="B80" s="89" t="s">
        <v>127</v>
      </c>
      <c r="I80" s="89">
        <f t="shared" si="3"/>
        <v>0</v>
      </c>
      <c r="J80" s="89" t="s">
        <v>189</v>
      </c>
      <c r="O80" s="89">
        <f>O37*P37</f>
        <v>0</v>
      </c>
      <c r="P80" s="89" t="s">
        <v>378</v>
      </c>
    </row>
    <row r="81" spans="1:16" hidden="1" x14ac:dyDescent="0.25">
      <c r="A81" s="89">
        <f>B38*C38</f>
        <v>0</v>
      </c>
      <c r="B81" s="89" t="s">
        <v>128</v>
      </c>
      <c r="E81" s="89">
        <f t="shared" ref="E81:E88" si="4">F36*G36</f>
        <v>0</v>
      </c>
      <c r="F81" s="89" t="s">
        <v>157</v>
      </c>
      <c r="I81" s="89">
        <f t="shared" si="3"/>
        <v>0</v>
      </c>
      <c r="J81" s="89" t="s">
        <v>190</v>
      </c>
      <c r="O81" s="89">
        <f>O38*P38</f>
        <v>0</v>
      </c>
      <c r="P81" s="89" t="s">
        <v>200</v>
      </c>
    </row>
    <row r="82" spans="1:16" hidden="1" x14ac:dyDescent="0.25">
      <c r="A82" s="97">
        <f>SUM(A79:A81)</f>
        <v>0</v>
      </c>
      <c r="B82" s="97" t="s">
        <v>107</v>
      </c>
      <c r="E82" s="89">
        <f t="shared" si="4"/>
        <v>0</v>
      </c>
      <c r="F82" s="89" t="s">
        <v>158</v>
      </c>
      <c r="I82" s="89">
        <f t="shared" si="3"/>
        <v>0</v>
      </c>
      <c r="J82" s="89" t="s">
        <v>191</v>
      </c>
      <c r="O82" s="97">
        <f>SUM(O80:O81)</f>
        <v>0</v>
      </c>
      <c r="P82" s="97" t="s">
        <v>107</v>
      </c>
    </row>
    <row r="83" spans="1:16" hidden="1" x14ac:dyDescent="0.25">
      <c r="E83" s="89">
        <f t="shared" si="4"/>
        <v>0</v>
      </c>
      <c r="F83" s="89" t="s">
        <v>162</v>
      </c>
      <c r="I83" s="89">
        <f t="shared" si="3"/>
        <v>0</v>
      </c>
      <c r="J83" s="89" t="s">
        <v>192</v>
      </c>
    </row>
    <row r="84" spans="1:16" hidden="1" x14ac:dyDescent="0.25">
      <c r="E84" s="89">
        <f t="shared" si="4"/>
        <v>0</v>
      </c>
      <c r="F84" s="89" t="s">
        <v>159</v>
      </c>
      <c r="I84" s="89">
        <f t="shared" si="3"/>
        <v>0</v>
      </c>
      <c r="J84" s="89" t="s">
        <v>193</v>
      </c>
      <c r="O84" s="89">
        <f>O41*P41</f>
        <v>0</v>
      </c>
      <c r="P84" s="89" t="s">
        <v>378</v>
      </c>
    </row>
    <row r="85" spans="1:16" hidden="1" x14ac:dyDescent="0.25">
      <c r="A85" s="89">
        <f>B41*C41</f>
        <v>0</v>
      </c>
      <c r="B85" s="89" t="s">
        <v>203</v>
      </c>
      <c r="E85" s="89">
        <f t="shared" si="4"/>
        <v>0</v>
      </c>
      <c r="F85" s="89" t="s">
        <v>160</v>
      </c>
      <c r="I85" s="89">
        <f t="shared" si="3"/>
        <v>0</v>
      </c>
      <c r="J85" s="89" t="s">
        <v>194</v>
      </c>
      <c r="O85" s="89">
        <f>O42*P42</f>
        <v>0</v>
      </c>
      <c r="P85" s="89" t="s">
        <v>201</v>
      </c>
    </row>
    <row r="86" spans="1:16" hidden="1" x14ac:dyDescent="0.25">
      <c r="A86" s="89">
        <f>B42*C42</f>
        <v>0</v>
      </c>
      <c r="B86" s="89" t="s">
        <v>204</v>
      </c>
      <c r="E86" s="89">
        <f t="shared" si="4"/>
        <v>0</v>
      </c>
      <c r="F86" s="89" t="s">
        <v>161</v>
      </c>
      <c r="I86" s="97">
        <f>SUM(I75:I85)</f>
        <v>0</v>
      </c>
      <c r="J86" s="97" t="s">
        <v>107</v>
      </c>
      <c r="O86" s="97">
        <f>SUM(O84:O85)</f>
        <v>0</v>
      </c>
      <c r="P86" s="97" t="s">
        <v>107</v>
      </c>
    </row>
    <row r="87" spans="1:16" hidden="1" x14ac:dyDescent="0.25">
      <c r="A87" s="89">
        <f>B43*C43</f>
        <v>0</v>
      </c>
      <c r="B87" s="89" t="s">
        <v>205</v>
      </c>
      <c r="E87" s="89">
        <f t="shared" si="4"/>
        <v>0</v>
      </c>
      <c r="F87" s="89" t="s">
        <v>163</v>
      </c>
    </row>
    <row r="88" spans="1:16" hidden="1" x14ac:dyDescent="0.25">
      <c r="A88" s="97">
        <f>SUM(A85:A87)</f>
        <v>0</v>
      </c>
      <c r="B88" s="97" t="s">
        <v>107</v>
      </c>
      <c r="E88" s="89">
        <f t="shared" si="4"/>
        <v>0</v>
      </c>
      <c r="F88" s="89" t="s">
        <v>164</v>
      </c>
      <c r="I88" s="89">
        <f>J43*K43</f>
        <v>0</v>
      </c>
      <c r="J88" s="89" t="s">
        <v>179</v>
      </c>
    </row>
    <row r="89" spans="1:16" hidden="1" x14ac:dyDescent="0.25">
      <c r="E89" s="97">
        <f>SUM(E81:E88)</f>
        <v>0</v>
      </c>
      <c r="F89" s="97" t="s">
        <v>107</v>
      </c>
      <c r="I89" s="89">
        <f>J44*K44</f>
        <v>0</v>
      </c>
      <c r="J89" s="89" t="s">
        <v>180</v>
      </c>
    </row>
    <row r="90" spans="1:16" hidden="1" x14ac:dyDescent="0.25">
      <c r="I90" s="89">
        <f>J45*K45</f>
        <v>0</v>
      </c>
      <c r="J90" s="89" t="s">
        <v>181</v>
      </c>
    </row>
    <row r="91" spans="1:16" hidden="1" x14ac:dyDescent="0.25">
      <c r="I91" s="89">
        <f>J46*K46</f>
        <v>0</v>
      </c>
      <c r="J91" s="89" t="s">
        <v>182</v>
      </c>
      <c r="O91" s="98"/>
    </row>
    <row r="92" spans="1:16" hidden="1" x14ac:dyDescent="0.25">
      <c r="I92" s="89">
        <f>J47*K47</f>
        <v>0</v>
      </c>
      <c r="J92" s="89" t="s">
        <v>280</v>
      </c>
      <c r="O92" s="98"/>
    </row>
    <row r="93" spans="1:16" hidden="1" x14ac:dyDescent="0.25">
      <c r="B93" s="97"/>
      <c r="I93" s="97">
        <f>SUM(I88:I92)</f>
        <v>0</v>
      </c>
      <c r="J93" s="97" t="s">
        <v>107</v>
      </c>
    </row>
    <row r="94" spans="1:16" hidden="1" x14ac:dyDescent="0.25">
      <c r="A94" s="97">
        <f>A69+A77+A82+A88+E63+E66+E73+E79+E89+I62+I68+I73+I86+I93+O72+O78+O82+O86</f>
        <v>0</v>
      </c>
      <c r="B94" s="97" t="s">
        <v>476</v>
      </c>
    </row>
    <row r="95" spans="1:16" hidden="1" x14ac:dyDescent="0.25"/>
    <row r="96" spans="1:16" s="73" customFormat="1" x14ac:dyDescent="0.25">
      <c r="C96" s="100"/>
    </row>
    <row r="97" spans="3:3" s="73" customFormat="1" x14ac:dyDescent="0.25">
      <c r="C97" s="100"/>
    </row>
    <row r="98" spans="3:3" s="73" customFormat="1" x14ac:dyDescent="0.25">
      <c r="C98" s="100"/>
    </row>
    <row r="99" spans="3:3" s="73" customFormat="1" x14ac:dyDescent="0.25">
      <c r="C99" s="100"/>
    </row>
    <row r="100" spans="3:3" s="73" customFormat="1" x14ac:dyDescent="0.25">
      <c r="C100" s="100"/>
    </row>
    <row r="101" spans="3:3" s="73" customFormat="1" x14ac:dyDescent="0.25">
      <c r="C101" s="100"/>
    </row>
    <row r="102" spans="3:3" s="73" customFormat="1" x14ac:dyDescent="0.25">
      <c r="C102" s="100"/>
    </row>
    <row r="103" spans="3:3" s="73" customFormat="1" x14ac:dyDescent="0.25">
      <c r="C103" s="100"/>
    </row>
    <row r="104" spans="3:3" s="73" customFormat="1" x14ac:dyDescent="0.25">
      <c r="C104" s="100"/>
    </row>
    <row r="105" spans="3:3" s="73" customFormat="1" x14ac:dyDescent="0.25">
      <c r="C105" s="100"/>
    </row>
    <row r="106" spans="3:3" s="73" customFormat="1" x14ac:dyDescent="0.25">
      <c r="C106" s="100"/>
    </row>
    <row r="107" spans="3:3" s="73" customFormat="1" x14ac:dyDescent="0.25">
      <c r="C107" s="100"/>
    </row>
    <row r="108" spans="3:3" s="73" customFormat="1" x14ac:dyDescent="0.25">
      <c r="C108" s="100"/>
    </row>
    <row r="109" spans="3:3" s="73" customFormat="1" x14ac:dyDescent="0.25">
      <c r="C109" s="100"/>
    </row>
    <row r="110" spans="3:3" s="73" customFormat="1" x14ac:dyDescent="0.25">
      <c r="C110" s="100"/>
    </row>
    <row r="111" spans="3:3" s="73" customFormat="1" x14ac:dyDescent="0.25">
      <c r="C111" s="100"/>
    </row>
    <row r="112" spans="3:3" s="73" customFormat="1" x14ac:dyDescent="0.25">
      <c r="C112" s="100"/>
    </row>
    <row r="113" spans="3:3" s="73" customFormat="1" x14ac:dyDescent="0.25">
      <c r="C113" s="100"/>
    </row>
    <row r="114" spans="3:3" s="73" customFormat="1" x14ac:dyDescent="0.25">
      <c r="C114" s="100"/>
    </row>
    <row r="115" spans="3:3" s="73" customFormat="1" x14ac:dyDescent="0.25">
      <c r="C115" s="100"/>
    </row>
    <row r="116" spans="3:3" s="73" customFormat="1" x14ac:dyDescent="0.25">
      <c r="C116" s="100"/>
    </row>
    <row r="117" spans="3:3" s="73" customFormat="1" x14ac:dyDescent="0.25">
      <c r="C117" s="100"/>
    </row>
    <row r="118" spans="3:3" s="73" customFormat="1" x14ac:dyDescent="0.25">
      <c r="C118" s="100"/>
    </row>
    <row r="119" spans="3:3" s="73" customFormat="1" x14ac:dyDescent="0.25">
      <c r="C119" s="100"/>
    </row>
    <row r="120" spans="3:3" s="73" customFormat="1" x14ac:dyDescent="0.25">
      <c r="C120" s="100"/>
    </row>
    <row r="121" spans="3:3" s="73" customFormat="1" x14ac:dyDescent="0.25">
      <c r="C121" s="100"/>
    </row>
    <row r="122" spans="3:3" s="73" customFormat="1" x14ac:dyDescent="0.25">
      <c r="C122" s="100"/>
    </row>
    <row r="123" spans="3:3" s="73" customFormat="1" x14ac:dyDescent="0.25">
      <c r="C123" s="100"/>
    </row>
    <row r="124" spans="3:3" s="73" customFormat="1" x14ac:dyDescent="0.25">
      <c r="C124" s="100"/>
    </row>
    <row r="125" spans="3:3" s="73" customFormat="1" x14ac:dyDescent="0.25">
      <c r="C125" s="100"/>
    </row>
    <row r="126" spans="3:3" s="73" customFormat="1" x14ac:dyDescent="0.25">
      <c r="C126" s="100"/>
    </row>
    <row r="127" spans="3:3" s="73" customFormat="1" x14ac:dyDescent="0.25">
      <c r="C127" s="100"/>
    </row>
    <row r="128" spans="3:3" s="73" customFormat="1" x14ac:dyDescent="0.25">
      <c r="C128" s="100"/>
    </row>
    <row r="129" spans="3:3" s="73" customFormat="1" x14ac:dyDescent="0.25">
      <c r="C129" s="100"/>
    </row>
    <row r="130" spans="3:3" s="73" customFormat="1" x14ac:dyDescent="0.25">
      <c r="C130" s="100"/>
    </row>
    <row r="131" spans="3:3" s="73" customFormat="1" x14ac:dyDescent="0.25">
      <c r="C131" s="100"/>
    </row>
    <row r="132" spans="3:3" s="73" customFormat="1" x14ac:dyDescent="0.25">
      <c r="C132" s="100"/>
    </row>
    <row r="133" spans="3:3" s="73" customFormat="1" x14ac:dyDescent="0.25">
      <c r="C133" s="100"/>
    </row>
    <row r="134" spans="3:3" s="73" customFormat="1" x14ac:dyDescent="0.25">
      <c r="C134" s="100"/>
    </row>
    <row r="135" spans="3:3" s="73" customFormat="1" x14ac:dyDescent="0.25">
      <c r="C135" s="100"/>
    </row>
    <row r="136" spans="3:3" s="73" customFormat="1" x14ac:dyDescent="0.25">
      <c r="C136" s="100"/>
    </row>
    <row r="137" spans="3:3" s="73" customFormat="1" x14ac:dyDescent="0.25">
      <c r="C137" s="100"/>
    </row>
    <row r="138" spans="3:3" s="73" customFormat="1" x14ac:dyDescent="0.25">
      <c r="C138" s="100"/>
    </row>
    <row r="139" spans="3:3" s="73" customFormat="1" x14ac:dyDescent="0.25">
      <c r="C139" s="100"/>
    </row>
    <row r="140" spans="3:3" s="73" customFormat="1" x14ac:dyDescent="0.25">
      <c r="C140" s="100"/>
    </row>
    <row r="141" spans="3:3" s="73" customFormat="1" x14ac:dyDescent="0.25">
      <c r="C141" s="100"/>
    </row>
    <row r="142" spans="3:3" s="73" customFormat="1" x14ac:dyDescent="0.25">
      <c r="C142" s="100"/>
    </row>
    <row r="143" spans="3:3" s="73" customFormat="1" x14ac:dyDescent="0.25">
      <c r="C143" s="100"/>
    </row>
    <row r="144" spans="3:3" s="73" customFormat="1" x14ac:dyDescent="0.25">
      <c r="C144" s="100"/>
    </row>
    <row r="145" spans="3:3" s="73" customFormat="1" x14ac:dyDescent="0.25">
      <c r="C145" s="100"/>
    </row>
    <row r="146" spans="3:3" s="73" customFormat="1" x14ac:dyDescent="0.25">
      <c r="C146" s="100"/>
    </row>
    <row r="147" spans="3:3" s="73" customFormat="1" x14ac:dyDescent="0.25">
      <c r="C147" s="100"/>
    </row>
    <row r="148" spans="3:3" s="73" customFormat="1" x14ac:dyDescent="0.25">
      <c r="C148" s="100"/>
    </row>
    <row r="149" spans="3:3" s="73" customFormat="1" x14ac:dyDescent="0.25">
      <c r="C149" s="100"/>
    </row>
    <row r="150" spans="3:3" s="73" customFormat="1" x14ac:dyDescent="0.25">
      <c r="C150" s="100"/>
    </row>
    <row r="151" spans="3:3" s="73" customFormat="1" x14ac:dyDescent="0.25">
      <c r="C151" s="100"/>
    </row>
    <row r="152" spans="3:3" s="73" customFormat="1" x14ac:dyDescent="0.25">
      <c r="C152" s="100"/>
    </row>
    <row r="153" spans="3:3" s="73" customFormat="1" x14ac:dyDescent="0.25">
      <c r="C153" s="100"/>
    </row>
    <row r="154" spans="3:3" s="73" customFormat="1" x14ac:dyDescent="0.25">
      <c r="C154" s="100"/>
    </row>
    <row r="155" spans="3:3" s="73" customFormat="1" x14ac:dyDescent="0.25">
      <c r="C155" s="100"/>
    </row>
    <row r="156" spans="3:3" s="73" customFormat="1" x14ac:dyDescent="0.25">
      <c r="C156" s="100"/>
    </row>
    <row r="157" spans="3:3" s="73" customFormat="1" x14ac:dyDescent="0.25">
      <c r="C157" s="100"/>
    </row>
    <row r="158" spans="3:3" s="73" customFormat="1" x14ac:dyDescent="0.25">
      <c r="C158" s="100"/>
    </row>
    <row r="159" spans="3:3" s="73" customFormat="1" x14ac:dyDescent="0.25">
      <c r="C159" s="100"/>
    </row>
    <row r="160" spans="3:3" s="73" customFormat="1" x14ac:dyDescent="0.25">
      <c r="C160" s="100"/>
    </row>
    <row r="161" spans="3:3" s="73" customFormat="1" x14ac:dyDescent="0.25">
      <c r="C161" s="100"/>
    </row>
    <row r="162" spans="3:3" s="73" customFormat="1" x14ac:dyDescent="0.25">
      <c r="C162" s="100"/>
    </row>
    <row r="163" spans="3:3" s="73" customFormat="1" x14ac:dyDescent="0.25">
      <c r="C163" s="100"/>
    </row>
    <row r="164" spans="3:3" s="73" customFormat="1" x14ac:dyDescent="0.25">
      <c r="C164" s="100"/>
    </row>
    <row r="165" spans="3:3" s="73" customFormat="1" x14ac:dyDescent="0.25">
      <c r="C165" s="100"/>
    </row>
    <row r="166" spans="3:3" s="73" customFormat="1" x14ac:dyDescent="0.25">
      <c r="C166" s="100"/>
    </row>
    <row r="167" spans="3:3" s="73" customFormat="1" x14ac:dyDescent="0.25">
      <c r="C167" s="100"/>
    </row>
    <row r="168" spans="3:3" s="73" customFormat="1" x14ac:dyDescent="0.25">
      <c r="C168" s="100"/>
    </row>
    <row r="169" spans="3:3" s="73" customFormat="1" x14ac:dyDescent="0.25">
      <c r="C169" s="100"/>
    </row>
    <row r="170" spans="3:3" s="73" customFormat="1" x14ac:dyDescent="0.25">
      <c r="C170" s="100"/>
    </row>
    <row r="171" spans="3:3" s="73" customFormat="1" x14ac:dyDescent="0.25">
      <c r="C171" s="100"/>
    </row>
    <row r="172" spans="3:3" s="73" customFormat="1" x14ac:dyDescent="0.25">
      <c r="C172" s="100"/>
    </row>
    <row r="173" spans="3:3" s="73" customFormat="1" x14ac:dyDescent="0.25">
      <c r="C173" s="100"/>
    </row>
    <row r="174" spans="3:3" s="73" customFormat="1" x14ac:dyDescent="0.25">
      <c r="C174" s="100"/>
    </row>
    <row r="175" spans="3:3" s="73" customFormat="1" x14ac:dyDescent="0.25">
      <c r="C175" s="100"/>
    </row>
    <row r="176" spans="3:3" s="73" customFormat="1" x14ac:dyDescent="0.25">
      <c r="C176" s="100"/>
    </row>
    <row r="177" spans="3:3" s="73" customFormat="1" x14ac:dyDescent="0.25">
      <c r="C177" s="100"/>
    </row>
    <row r="178" spans="3:3" s="73" customFormat="1" x14ac:dyDescent="0.25">
      <c r="C178" s="100"/>
    </row>
    <row r="179" spans="3:3" s="73" customFormat="1" x14ac:dyDescent="0.25">
      <c r="C179" s="100"/>
    </row>
    <row r="180" spans="3:3" s="73" customFormat="1" x14ac:dyDescent="0.25">
      <c r="C180" s="100"/>
    </row>
    <row r="181" spans="3:3" s="73" customFormat="1" x14ac:dyDescent="0.25">
      <c r="C181" s="100"/>
    </row>
    <row r="182" spans="3:3" s="73" customFormat="1" x14ac:dyDescent="0.25">
      <c r="C182" s="100"/>
    </row>
    <row r="183" spans="3:3" s="73" customFormat="1" x14ac:dyDescent="0.25">
      <c r="C183" s="100"/>
    </row>
    <row r="184" spans="3:3" s="73" customFormat="1" x14ac:dyDescent="0.25">
      <c r="C184" s="100"/>
    </row>
    <row r="185" spans="3:3" s="73" customFormat="1" x14ac:dyDescent="0.25">
      <c r="C185" s="100"/>
    </row>
    <row r="186" spans="3:3" s="73" customFormat="1" x14ac:dyDescent="0.25">
      <c r="C186" s="100"/>
    </row>
    <row r="187" spans="3:3" s="73" customFormat="1" x14ac:dyDescent="0.25">
      <c r="C187" s="100"/>
    </row>
    <row r="188" spans="3:3" s="73" customFormat="1" x14ac:dyDescent="0.25">
      <c r="C188" s="100"/>
    </row>
    <row r="189" spans="3:3" s="73" customFormat="1" x14ac:dyDescent="0.25">
      <c r="C189" s="100"/>
    </row>
    <row r="190" spans="3:3" s="73" customFormat="1" x14ac:dyDescent="0.25">
      <c r="C190" s="100"/>
    </row>
    <row r="191" spans="3:3" s="73" customFormat="1" x14ac:dyDescent="0.25">
      <c r="C191" s="100"/>
    </row>
    <row r="192" spans="3:3" s="73" customFormat="1" x14ac:dyDescent="0.25">
      <c r="C192" s="100"/>
    </row>
    <row r="193" spans="3:3" s="73" customFormat="1" x14ac:dyDescent="0.25">
      <c r="C193" s="100"/>
    </row>
    <row r="194" spans="3:3" s="73" customFormat="1" x14ac:dyDescent="0.25">
      <c r="C194" s="100"/>
    </row>
    <row r="195" spans="3:3" s="73" customFormat="1" x14ac:dyDescent="0.25">
      <c r="C195" s="100"/>
    </row>
    <row r="196" spans="3:3" s="73" customFormat="1" x14ac:dyDescent="0.25">
      <c r="C196" s="100"/>
    </row>
    <row r="197" spans="3:3" s="73" customFormat="1" x14ac:dyDescent="0.25">
      <c r="C197" s="100"/>
    </row>
    <row r="198" spans="3:3" s="73" customFormat="1" x14ac:dyDescent="0.25">
      <c r="C198" s="100"/>
    </row>
    <row r="199" spans="3:3" s="73" customFormat="1" x14ac:dyDescent="0.25">
      <c r="C199" s="100"/>
    </row>
    <row r="200" spans="3:3" s="73" customFormat="1" x14ac:dyDescent="0.25">
      <c r="C200" s="100"/>
    </row>
    <row r="201" spans="3:3" s="73" customFormat="1" x14ac:dyDescent="0.25">
      <c r="C201" s="100"/>
    </row>
    <row r="202" spans="3:3" s="73" customFormat="1" x14ac:dyDescent="0.25">
      <c r="C202" s="100"/>
    </row>
    <row r="203" spans="3:3" s="73" customFormat="1" x14ac:dyDescent="0.25">
      <c r="C203" s="100"/>
    </row>
    <row r="204" spans="3:3" s="73" customFormat="1" x14ac:dyDescent="0.25">
      <c r="C204" s="100"/>
    </row>
    <row r="205" spans="3:3" s="73" customFormat="1" x14ac:dyDescent="0.25">
      <c r="C205" s="100"/>
    </row>
    <row r="206" spans="3:3" s="73" customFormat="1" x14ac:dyDescent="0.25">
      <c r="C206" s="100"/>
    </row>
    <row r="207" spans="3:3" s="73" customFormat="1" x14ac:dyDescent="0.25">
      <c r="C207" s="100"/>
    </row>
    <row r="208" spans="3:3" s="73" customFormat="1" x14ac:dyDescent="0.25">
      <c r="C208" s="100"/>
    </row>
    <row r="209" spans="3:3" s="73" customFormat="1" x14ac:dyDescent="0.25">
      <c r="C209" s="100"/>
    </row>
    <row r="210" spans="3:3" s="73" customFormat="1" x14ac:dyDescent="0.25">
      <c r="C210" s="100"/>
    </row>
    <row r="211" spans="3:3" s="73" customFormat="1" x14ac:dyDescent="0.25">
      <c r="C211" s="100"/>
    </row>
    <row r="212" spans="3:3" s="73" customFormat="1" x14ac:dyDescent="0.25">
      <c r="C212" s="100"/>
    </row>
    <row r="213" spans="3:3" s="73" customFormat="1" x14ac:dyDescent="0.25">
      <c r="C213" s="100"/>
    </row>
    <row r="214" spans="3:3" s="73" customFormat="1" x14ac:dyDescent="0.25">
      <c r="C214" s="100"/>
    </row>
    <row r="215" spans="3:3" s="73" customFormat="1" x14ac:dyDescent="0.25">
      <c r="C215" s="100"/>
    </row>
    <row r="216" spans="3:3" s="73" customFormat="1" x14ac:dyDescent="0.25">
      <c r="C216" s="100"/>
    </row>
    <row r="217" spans="3:3" s="73" customFormat="1" x14ac:dyDescent="0.25">
      <c r="C217" s="100"/>
    </row>
    <row r="218" spans="3:3" s="73" customFormat="1" x14ac:dyDescent="0.25">
      <c r="C218" s="100"/>
    </row>
    <row r="219" spans="3:3" s="73" customFormat="1" x14ac:dyDescent="0.25">
      <c r="C219" s="100"/>
    </row>
    <row r="220" spans="3:3" s="73" customFormat="1" x14ac:dyDescent="0.25">
      <c r="C220" s="100"/>
    </row>
    <row r="221" spans="3:3" s="73" customFormat="1" x14ac:dyDescent="0.25">
      <c r="C221" s="100"/>
    </row>
    <row r="222" spans="3:3" s="73" customFormat="1" x14ac:dyDescent="0.25">
      <c r="C222" s="100"/>
    </row>
    <row r="223" spans="3:3" s="73" customFormat="1" x14ac:dyDescent="0.25">
      <c r="C223" s="100"/>
    </row>
    <row r="224" spans="3:3" s="73" customFormat="1" x14ac:dyDescent="0.25">
      <c r="C224" s="100"/>
    </row>
    <row r="225" spans="3:3" s="73" customFormat="1" x14ac:dyDescent="0.25">
      <c r="C225" s="100"/>
    </row>
    <row r="226" spans="3:3" s="73" customFormat="1" x14ac:dyDescent="0.25">
      <c r="C226" s="100"/>
    </row>
    <row r="227" spans="3:3" s="73" customFormat="1" x14ac:dyDescent="0.25">
      <c r="C227" s="100"/>
    </row>
    <row r="228" spans="3:3" s="73" customFormat="1" x14ac:dyDescent="0.25">
      <c r="C228" s="100"/>
    </row>
    <row r="229" spans="3:3" s="73" customFormat="1" x14ac:dyDescent="0.25">
      <c r="C229" s="100"/>
    </row>
    <row r="230" spans="3:3" s="73" customFormat="1" x14ac:dyDescent="0.25">
      <c r="C230" s="100"/>
    </row>
    <row r="231" spans="3:3" s="73" customFormat="1" x14ac:dyDescent="0.25">
      <c r="C231" s="100"/>
    </row>
    <row r="232" spans="3:3" s="73" customFormat="1" x14ac:dyDescent="0.25">
      <c r="C232" s="100"/>
    </row>
    <row r="233" spans="3:3" s="73" customFormat="1" x14ac:dyDescent="0.25">
      <c r="C233" s="100"/>
    </row>
    <row r="234" spans="3:3" s="73" customFormat="1" x14ac:dyDescent="0.25">
      <c r="C234" s="100"/>
    </row>
    <row r="235" spans="3:3" s="73" customFormat="1" x14ac:dyDescent="0.25">
      <c r="C235" s="100"/>
    </row>
    <row r="236" spans="3:3" s="73" customFormat="1" x14ac:dyDescent="0.25">
      <c r="C236" s="100"/>
    </row>
    <row r="237" spans="3:3" s="73" customFormat="1" x14ac:dyDescent="0.25">
      <c r="C237" s="100"/>
    </row>
    <row r="238" spans="3:3" s="73" customFormat="1" x14ac:dyDescent="0.25">
      <c r="C238" s="100"/>
    </row>
    <row r="239" spans="3:3" s="73" customFormat="1" x14ac:dyDescent="0.25">
      <c r="C239" s="100"/>
    </row>
    <row r="240" spans="3:3" s="73" customFormat="1" x14ac:dyDescent="0.25">
      <c r="C240" s="100"/>
    </row>
    <row r="241" spans="3:3" s="73" customFormat="1" x14ac:dyDescent="0.25">
      <c r="C241" s="100"/>
    </row>
    <row r="242" spans="3:3" s="73" customFormat="1" x14ac:dyDescent="0.25">
      <c r="C242" s="100"/>
    </row>
    <row r="243" spans="3:3" s="73" customFormat="1" x14ac:dyDescent="0.25">
      <c r="C243" s="100"/>
    </row>
    <row r="244" spans="3:3" s="73" customFormat="1" x14ac:dyDescent="0.25">
      <c r="C244" s="100"/>
    </row>
    <row r="245" spans="3:3" s="73" customFormat="1" x14ac:dyDescent="0.25">
      <c r="C245" s="100"/>
    </row>
    <row r="246" spans="3:3" s="73" customFormat="1" x14ac:dyDescent="0.25">
      <c r="C246" s="100"/>
    </row>
    <row r="247" spans="3:3" s="73" customFormat="1" x14ac:dyDescent="0.25">
      <c r="C247" s="100"/>
    </row>
    <row r="248" spans="3:3" s="73" customFormat="1" x14ac:dyDescent="0.25">
      <c r="C248" s="100"/>
    </row>
    <row r="249" spans="3:3" s="73" customFormat="1" x14ac:dyDescent="0.25">
      <c r="C249" s="100"/>
    </row>
    <row r="250" spans="3:3" s="73" customFormat="1" x14ac:dyDescent="0.25">
      <c r="C250" s="100"/>
    </row>
    <row r="251" spans="3:3" s="73" customFormat="1" x14ac:dyDescent="0.25">
      <c r="C251" s="100"/>
    </row>
    <row r="252" spans="3:3" s="73" customFormat="1" x14ac:dyDescent="0.25">
      <c r="C252" s="100"/>
    </row>
    <row r="253" spans="3:3" s="73" customFormat="1" x14ac:dyDescent="0.25">
      <c r="C253" s="100"/>
    </row>
    <row r="254" spans="3:3" s="73" customFormat="1" x14ac:dyDescent="0.25">
      <c r="C254" s="100"/>
    </row>
    <row r="255" spans="3:3" s="73" customFormat="1" x14ac:dyDescent="0.25">
      <c r="C255" s="100"/>
    </row>
    <row r="256" spans="3:3" s="73" customFormat="1" x14ac:dyDescent="0.25">
      <c r="C256" s="100"/>
    </row>
    <row r="257" spans="3:3" s="73" customFormat="1" x14ac:dyDescent="0.25">
      <c r="C257" s="100"/>
    </row>
    <row r="258" spans="3:3" s="73" customFormat="1" x14ac:dyDescent="0.25">
      <c r="C258" s="100"/>
    </row>
    <row r="259" spans="3:3" s="73" customFormat="1" x14ac:dyDescent="0.25">
      <c r="C259" s="100"/>
    </row>
    <row r="260" spans="3:3" s="73" customFormat="1" x14ac:dyDescent="0.25">
      <c r="C260" s="100"/>
    </row>
    <row r="261" spans="3:3" s="73" customFormat="1" x14ac:dyDescent="0.25">
      <c r="C261" s="100"/>
    </row>
    <row r="262" spans="3:3" s="73" customFormat="1" x14ac:dyDescent="0.25">
      <c r="C262" s="100"/>
    </row>
    <row r="263" spans="3:3" s="73" customFormat="1" x14ac:dyDescent="0.25">
      <c r="C263" s="100"/>
    </row>
    <row r="264" spans="3:3" s="73" customFormat="1" x14ac:dyDescent="0.25">
      <c r="C264" s="100"/>
    </row>
    <row r="265" spans="3:3" s="73" customFormat="1" x14ac:dyDescent="0.25">
      <c r="C265" s="100"/>
    </row>
    <row r="266" spans="3:3" s="73" customFormat="1" x14ac:dyDescent="0.25">
      <c r="C266" s="100"/>
    </row>
    <row r="267" spans="3:3" s="73" customFormat="1" x14ac:dyDescent="0.25">
      <c r="C267" s="100"/>
    </row>
    <row r="268" spans="3:3" s="73" customFormat="1" x14ac:dyDescent="0.25">
      <c r="C268" s="100"/>
    </row>
    <row r="269" spans="3:3" s="73" customFormat="1" x14ac:dyDescent="0.25">
      <c r="C269" s="100"/>
    </row>
    <row r="270" spans="3:3" s="73" customFormat="1" x14ac:dyDescent="0.25">
      <c r="C270" s="100"/>
    </row>
    <row r="271" spans="3:3" s="73" customFormat="1" x14ac:dyDescent="0.25">
      <c r="C271" s="100"/>
    </row>
    <row r="272" spans="3:3" s="73" customFormat="1" x14ac:dyDescent="0.25">
      <c r="C272" s="100"/>
    </row>
    <row r="273" spans="3:3" s="73" customFormat="1" x14ac:dyDescent="0.25">
      <c r="C273" s="100"/>
    </row>
    <row r="274" spans="3:3" s="73" customFormat="1" x14ac:dyDescent="0.25">
      <c r="C274" s="100"/>
    </row>
    <row r="275" spans="3:3" s="73" customFormat="1" x14ac:dyDescent="0.25">
      <c r="C275" s="100"/>
    </row>
    <row r="276" spans="3:3" s="73" customFormat="1" x14ac:dyDescent="0.25">
      <c r="C276" s="100"/>
    </row>
    <row r="277" spans="3:3" s="73" customFormat="1" x14ac:dyDescent="0.25">
      <c r="C277" s="100"/>
    </row>
    <row r="278" spans="3:3" s="73" customFormat="1" x14ac:dyDescent="0.25">
      <c r="C278" s="100"/>
    </row>
    <row r="279" spans="3:3" s="73" customFormat="1" x14ac:dyDescent="0.25">
      <c r="C279" s="100"/>
    </row>
    <row r="280" spans="3:3" s="73" customFormat="1" x14ac:dyDescent="0.25">
      <c r="C280" s="100"/>
    </row>
    <row r="281" spans="3:3" s="73" customFormat="1" x14ac:dyDescent="0.25">
      <c r="C281" s="100"/>
    </row>
    <row r="282" spans="3:3" s="73" customFormat="1" x14ac:dyDescent="0.25">
      <c r="C282" s="100"/>
    </row>
    <row r="283" spans="3:3" s="73" customFormat="1" x14ac:dyDescent="0.25">
      <c r="C283" s="100"/>
    </row>
    <row r="284" spans="3:3" s="73" customFormat="1" x14ac:dyDescent="0.25">
      <c r="C284" s="100"/>
    </row>
    <row r="285" spans="3:3" s="73" customFormat="1" x14ac:dyDescent="0.25">
      <c r="C285" s="100"/>
    </row>
    <row r="286" spans="3:3" s="73" customFormat="1" x14ac:dyDescent="0.25">
      <c r="C286" s="100"/>
    </row>
    <row r="287" spans="3:3" s="73" customFormat="1" x14ac:dyDescent="0.25">
      <c r="C287" s="100"/>
    </row>
    <row r="288" spans="3:3" s="73" customFormat="1" x14ac:dyDescent="0.25">
      <c r="C288" s="100"/>
    </row>
    <row r="289" spans="3:3" s="73" customFormat="1" x14ac:dyDescent="0.25">
      <c r="C289" s="100"/>
    </row>
    <row r="290" spans="3:3" s="73" customFormat="1" x14ac:dyDescent="0.25">
      <c r="C290" s="100"/>
    </row>
    <row r="291" spans="3:3" s="73" customFormat="1" x14ac:dyDescent="0.25">
      <c r="C291" s="100"/>
    </row>
    <row r="292" spans="3:3" s="73" customFormat="1" x14ac:dyDescent="0.25">
      <c r="C292" s="100"/>
    </row>
    <row r="293" spans="3:3" s="73" customFormat="1" x14ac:dyDescent="0.25">
      <c r="C293" s="100"/>
    </row>
    <row r="294" spans="3:3" s="73" customFormat="1" x14ac:dyDescent="0.25">
      <c r="C294" s="100"/>
    </row>
    <row r="295" spans="3:3" s="73" customFormat="1" x14ac:dyDescent="0.25">
      <c r="C295" s="100"/>
    </row>
    <row r="296" spans="3:3" s="73" customFormat="1" x14ac:dyDescent="0.25">
      <c r="C296" s="100"/>
    </row>
    <row r="297" spans="3:3" s="73" customFormat="1" x14ac:dyDescent="0.25">
      <c r="C297" s="100"/>
    </row>
    <row r="298" spans="3:3" s="73" customFormat="1" x14ac:dyDescent="0.25">
      <c r="C298" s="100"/>
    </row>
    <row r="299" spans="3:3" s="73" customFormat="1" x14ac:dyDescent="0.25">
      <c r="C299" s="100"/>
    </row>
    <row r="300" spans="3:3" s="73" customFormat="1" x14ac:dyDescent="0.25">
      <c r="C300" s="100"/>
    </row>
    <row r="301" spans="3:3" s="73" customFormat="1" x14ac:dyDescent="0.25">
      <c r="C301" s="100"/>
    </row>
    <row r="302" spans="3:3" s="73" customFormat="1" x14ac:dyDescent="0.25">
      <c r="C302" s="100"/>
    </row>
    <row r="303" spans="3:3" s="73" customFormat="1" x14ac:dyDescent="0.25">
      <c r="C303" s="100"/>
    </row>
    <row r="304" spans="3:3" s="73" customFormat="1" x14ac:dyDescent="0.25">
      <c r="C304" s="100"/>
    </row>
    <row r="305" spans="3:3" s="73" customFormat="1" x14ac:dyDescent="0.25">
      <c r="C305" s="100"/>
    </row>
    <row r="306" spans="3:3" s="73" customFormat="1" x14ac:dyDescent="0.25">
      <c r="C306" s="100"/>
    </row>
    <row r="307" spans="3:3" s="73" customFormat="1" x14ac:dyDescent="0.25">
      <c r="C307" s="100"/>
    </row>
    <row r="308" spans="3:3" s="73" customFormat="1" x14ac:dyDescent="0.25">
      <c r="C308" s="100"/>
    </row>
    <row r="309" spans="3:3" s="73" customFormat="1" x14ac:dyDescent="0.25">
      <c r="C309" s="100"/>
    </row>
    <row r="310" spans="3:3" s="73" customFormat="1" x14ac:dyDescent="0.25">
      <c r="C310" s="100"/>
    </row>
    <row r="311" spans="3:3" s="73" customFormat="1" x14ac:dyDescent="0.25">
      <c r="C311" s="100"/>
    </row>
    <row r="312" spans="3:3" s="73" customFormat="1" x14ac:dyDescent="0.25">
      <c r="C312" s="100"/>
    </row>
    <row r="313" spans="3:3" s="73" customFormat="1" x14ac:dyDescent="0.25">
      <c r="C313" s="100"/>
    </row>
    <row r="314" spans="3:3" s="73" customFormat="1" x14ac:dyDescent="0.25">
      <c r="C314" s="100"/>
    </row>
    <row r="315" spans="3:3" s="73" customFormat="1" x14ac:dyDescent="0.25">
      <c r="C315" s="100"/>
    </row>
    <row r="316" spans="3:3" s="73" customFormat="1" x14ac:dyDescent="0.25">
      <c r="C316" s="100"/>
    </row>
    <row r="317" spans="3:3" s="73" customFormat="1" x14ac:dyDescent="0.25">
      <c r="C317" s="100"/>
    </row>
    <row r="318" spans="3:3" s="73" customFormat="1" x14ac:dyDescent="0.25">
      <c r="C318" s="100"/>
    </row>
    <row r="319" spans="3:3" s="73" customFormat="1" x14ac:dyDescent="0.25">
      <c r="C319" s="100"/>
    </row>
    <row r="320" spans="3:3" s="73" customFormat="1" x14ac:dyDescent="0.25">
      <c r="C320" s="100"/>
    </row>
    <row r="321" spans="3:3" s="73" customFormat="1" x14ac:dyDescent="0.25">
      <c r="C321" s="100"/>
    </row>
    <row r="322" spans="3:3" s="73" customFormat="1" x14ac:dyDescent="0.25">
      <c r="C322" s="100"/>
    </row>
    <row r="323" spans="3:3" s="73" customFormat="1" x14ac:dyDescent="0.25">
      <c r="C323" s="100"/>
    </row>
    <row r="324" spans="3:3" s="73" customFormat="1" x14ac:dyDescent="0.25">
      <c r="C324" s="100"/>
    </row>
    <row r="325" spans="3:3" s="73" customFormat="1" x14ac:dyDescent="0.25">
      <c r="C325" s="100"/>
    </row>
    <row r="326" spans="3:3" s="73" customFormat="1" x14ac:dyDescent="0.25">
      <c r="C326" s="100"/>
    </row>
    <row r="327" spans="3:3" s="73" customFormat="1" x14ac:dyDescent="0.25">
      <c r="C327" s="100"/>
    </row>
    <row r="328" spans="3:3" s="73" customFormat="1" x14ac:dyDescent="0.25">
      <c r="C328" s="100"/>
    </row>
    <row r="329" spans="3:3" s="73" customFormat="1" x14ac:dyDescent="0.25">
      <c r="C329" s="100"/>
    </row>
    <row r="330" spans="3:3" s="73" customFormat="1" x14ac:dyDescent="0.25">
      <c r="C330" s="100"/>
    </row>
    <row r="331" spans="3:3" s="73" customFormat="1" x14ac:dyDescent="0.25">
      <c r="C331" s="100"/>
    </row>
    <row r="332" spans="3:3" s="73" customFormat="1" x14ac:dyDescent="0.25">
      <c r="C332" s="100"/>
    </row>
    <row r="333" spans="3:3" s="73" customFormat="1" x14ac:dyDescent="0.25">
      <c r="C333" s="100"/>
    </row>
    <row r="334" spans="3:3" s="73" customFormat="1" x14ac:dyDescent="0.25">
      <c r="C334" s="100"/>
    </row>
    <row r="335" spans="3:3" s="73" customFormat="1" x14ac:dyDescent="0.25">
      <c r="C335" s="100"/>
    </row>
    <row r="336" spans="3:3" s="73" customFormat="1" x14ac:dyDescent="0.25">
      <c r="C336" s="100"/>
    </row>
    <row r="337" spans="3:3" s="73" customFormat="1" x14ac:dyDescent="0.25">
      <c r="C337" s="100"/>
    </row>
    <row r="338" spans="3:3" s="73" customFormat="1" x14ac:dyDescent="0.25">
      <c r="C338" s="100"/>
    </row>
    <row r="339" spans="3:3" s="73" customFormat="1" x14ac:dyDescent="0.25">
      <c r="C339" s="100"/>
    </row>
    <row r="340" spans="3:3" s="73" customFormat="1" x14ac:dyDescent="0.25">
      <c r="C340" s="100"/>
    </row>
    <row r="341" spans="3:3" s="73" customFormat="1" x14ac:dyDescent="0.25">
      <c r="C341" s="100"/>
    </row>
    <row r="342" spans="3:3" s="73" customFormat="1" x14ac:dyDescent="0.25">
      <c r="C342" s="100"/>
    </row>
    <row r="343" spans="3:3" s="73" customFormat="1" x14ac:dyDescent="0.25">
      <c r="C343" s="100"/>
    </row>
    <row r="344" spans="3:3" s="73" customFormat="1" x14ac:dyDescent="0.25">
      <c r="C344" s="100"/>
    </row>
    <row r="345" spans="3:3" s="73" customFormat="1" x14ac:dyDescent="0.25">
      <c r="C345" s="100"/>
    </row>
    <row r="346" spans="3:3" s="73" customFormat="1" x14ac:dyDescent="0.25">
      <c r="C346" s="100"/>
    </row>
    <row r="347" spans="3:3" s="73" customFormat="1" x14ac:dyDescent="0.25">
      <c r="C347" s="100"/>
    </row>
    <row r="348" spans="3:3" s="73" customFormat="1" x14ac:dyDescent="0.25">
      <c r="C348" s="100"/>
    </row>
    <row r="349" spans="3:3" s="73" customFormat="1" x14ac:dyDescent="0.25">
      <c r="C349" s="100"/>
    </row>
    <row r="350" spans="3:3" s="73" customFormat="1" x14ac:dyDescent="0.25">
      <c r="C350" s="100"/>
    </row>
    <row r="351" spans="3:3" s="73" customFormat="1" x14ac:dyDescent="0.25">
      <c r="C351" s="100"/>
    </row>
    <row r="352" spans="3:3" s="73" customFormat="1" x14ac:dyDescent="0.25">
      <c r="C352" s="100"/>
    </row>
    <row r="353" spans="3:3" s="73" customFormat="1" x14ac:dyDescent="0.25">
      <c r="C353" s="100"/>
    </row>
    <row r="354" spans="3:3" s="73" customFormat="1" x14ac:dyDescent="0.25">
      <c r="C354" s="100"/>
    </row>
    <row r="355" spans="3:3" s="73" customFormat="1" x14ac:dyDescent="0.25">
      <c r="C355" s="100"/>
    </row>
    <row r="356" spans="3:3" s="73" customFormat="1" x14ac:dyDescent="0.25">
      <c r="C356" s="100"/>
    </row>
    <row r="357" spans="3:3" s="73" customFormat="1" x14ac:dyDescent="0.25">
      <c r="C357" s="100"/>
    </row>
    <row r="358" spans="3:3" s="73" customFormat="1" x14ac:dyDescent="0.25">
      <c r="C358" s="100"/>
    </row>
    <row r="359" spans="3:3" s="73" customFormat="1" x14ac:dyDescent="0.25">
      <c r="C359" s="100"/>
    </row>
    <row r="360" spans="3:3" s="73" customFormat="1" x14ac:dyDescent="0.25">
      <c r="C360" s="100"/>
    </row>
    <row r="361" spans="3:3" s="73" customFormat="1" x14ac:dyDescent="0.25">
      <c r="C361" s="100"/>
    </row>
    <row r="362" spans="3:3" s="73" customFormat="1" x14ac:dyDescent="0.25">
      <c r="C362" s="100"/>
    </row>
    <row r="363" spans="3:3" s="73" customFormat="1" x14ac:dyDescent="0.25">
      <c r="C363" s="100"/>
    </row>
    <row r="364" spans="3:3" s="73" customFormat="1" x14ac:dyDescent="0.25">
      <c r="C364" s="100"/>
    </row>
    <row r="365" spans="3:3" s="73" customFormat="1" x14ac:dyDescent="0.25">
      <c r="C365" s="100"/>
    </row>
    <row r="366" spans="3:3" s="73" customFormat="1" x14ac:dyDescent="0.25">
      <c r="C366" s="100"/>
    </row>
    <row r="367" spans="3:3" s="73" customFormat="1" x14ac:dyDescent="0.25">
      <c r="C367" s="100"/>
    </row>
    <row r="368" spans="3:3" s="73" customFormat="1" x14ac:dyDescent="0.25">
      <c r="C368" s="100"/>
    </row>
    <row r="369" spans="3:3" s="73" customFormat="1" x14ac:dyDescent="0.25">
      <c r="C369" s="100"/>
    </row>
    <row r="370" spans="3:3" s="73" customFormat="1" x14ac:dyDescent="0.25">
      <c r="C370" s="100"/>
    </row>
    <row r="371" spans="3:3" s="73" customFormat="1" x14ac:dyDescent="0.25">
      <c r="C371" s="100"/>
    </row>
    <row r="372" spans="3:3" s="73" customFormat="1" x14ac:dyDescent="0.25">
      <c r="C372" s="100"/>
    </row>
    <row r="373" spans="3:3" s="73" customFormat="1" x14ac:dyDescent="0.25">
      <c r="C373" s="100"/>
    </row>
    <row r="374" spans="3:3" s="73" customFormat="1" x14ac:dyDescent="0.25">
      <c r="C374" s="100"/>
    </row>
    <row r="375" spans="3:3" s="73" customFormat="1" x14ac:dyDescent="0.25">
      <c r="C375" s="100"/>
    </row>
    <row r="376" spans="3:3" s="73" customFormat="1" x14ac:dyDescent="0.25">
      <c r="C376" s="100"/>
    </row>
    <row r="377" spans="3:3" s="73" customFormat="1" x14ac:dyDescent="0.25">
      <c r="C377" s="100"/>
    </row>
    <row r="378" spans="3:3" s="73" customFormat="1" x14ac:dyDescent="0.25">
      <c r="C378" s="100"/>
    </row>
    <row r="379" spans="3:3" s="73" customFormat="1" x14ac:dyDescent="0.25">
      <c r="C379" s="100"/>
    </row>
    <row r="380" spans="3:3" s="73" customFormat="1" x14ac:dyDescent="0.25">
      <c r="C380" s="100"/>
    </row>
    <row r="381" spans="3:3" s="73" customFormat="1" x14ac:dyDescent="0.25">
      <c r="C381" s="100"/>
    </row>
    <row r="382" spans="3:3" s="73" customFormat="1" x14ac:dyDescent="0.25">
      <c r="C382" s="100"/>
    </row>
    <row r="383" spans="3:3" s="73" customFormat="1" x14ac:dyDescent="0.25">
      <c r="C383" s="100"/>
    </row>
    <row r="384" spans="3:3" s="73" customFormat="1" x14ac:dyDescent="0.25">
      <c r="C384" s="100"/>
    </row>
    <row r="385" spans="3:3" s="73" customFormat="1" x14ac:dyDescent="0.25">
      <c r="C385" s="100"/>
    </row>
    <row r="386" spans="3:3" s="73" customFormat="1" x14ac:dyDescent="0.25">
      <c r="C386" s="100"/>
    </row>
    <row r="387" spans="3:3" s="73" customFormat="1" x14ac:dyDescent="0.25">
      <c r="C387" s="100"/>
    </row>
    <row r="388" spans="3:3" s="73" customFormat="1" x14ac:dyDescent="0.25">
      <c r="C388" s="100"/>
    </row>
    <row r="389" spans="3:3" s="73" customFormat="1" x14ac:dyDescent="0.25">
      <c r="C389" s="100"/>
    </row>
    <row r="390" spans="3:3" s="73" customFormat="1" x14ac:dyDescent="0.25">
      <c r="C390" s="100"/>
    </row>
    <row r="391" spans="3:3" s="73" customFormat="1" x14ac:dyDescent="0.25">
      <c r="C391" s="100"/>
    </row>
    <row r="392" spans="3:3" s="73" customFormat="1" x14ac:dyDescent="0.25">
      <c r="C392" s="100"/>
    </row>
    <row r="393" spans="3:3" s="73" customFormat="1" x14ac:dyDescent="0.25">
      <c r="C393" s="100"/>
    </row>
    <row r="394" spans="3:3" s="73" customFormat="1" x14ac:dyDescent="0.25">
      <c r="C394" s="100"/>
    </row>
    <row r="395" spans="3:3" s="73" customFormat="1" x14ac:dyDescent="0.25">
      <c r="C395" s="100"/>
    </row>
    <row r="396" spans="3:3" s="73" customFormat="1" x14ac:dyDescent="0.25">
      <c r="C396" s="100"/>
    </row>
    <row r="397" spans="3:3" s="73" customFormat="1" x14ac:dyDescent="0.25">
      <c r="C397" s="100"/>
    </row>
    <row r="398" spans="3:3" s="73" customFormat="1" x14ac:dyDescent="0.25">
      <c r="C398" s="100"/>
    </row>
    <row r="399" spans="3:3" s="73" customFormat="1" x14ac:dyDescent="0.25">
      <c r="C399" s="100"/>
    </row>
    <row r="400" spans="3:3" s="73" customFormat="1" x14ac:dyDescent="0.25">
      <c r="C400" s="100"/>
    </row>
    <row r="401" spans="3:3" s="73" customFormat="1" x14ac:dyDescent="0.25">
      <c r="C401" s="100"/>
    </row>
    <row r="402" spans="3:3" s="73" customFormat="1" x14ac:dyDescent="0.25">
      <c r="C402" s="100"/>
    </row>
    <row r="403" spans="3:3" s="73" customFormat="1" x14ac:dyDescent="0.25">
      <c r="C403" s="100"/>
    </row>
    <row r="404" spans="3:3" s="73" customFormat="1" x14ac:dyDescent="0.25">
      <c r="C404" s="100"/>
    </row>
    <row r="405" spans="3:3" s="73" customFormat="1" x14ac:dyDescent="0.25">
      <c r="C405" s="100"/>
    </row>
    <row r="406" spans="3:3" s="73" customFormat="1" x14ac:dyDescent="0.25">
      <c r="C406" s="100"/>
    </row>
    <row r="407" spans="3:3" s="73" customFormat="1" x14ac:dyDescent="0.25">
      <c r="C407" s="100"/>
    </row>
    <row r="408" spans="3:3" s="73" customFormat="1" x14ac:dyDescent="0.25">
      <c r="C408" s="100"/>
    </row>
    <row r="409" spans="3:3" s="73" customFormat="1" x14ac:dyDescent="0.25">
      <c r="C409" s="100"/>
    </row>
    <row r="410" spans="3:3" s="73" customFormat="1" x14ac:dyDescent="0.25">
      <c r="C410" s="100"/>
    </row>
    <row r="411" spans="3:3" s="73" customFormat="1" x14ac:dyDescent="0.25">
      <c r="C411" s="100"/>
    </row>
    <row r="412" spans="3:3" s="73" customFormat="1" x14ac:dyDescent="0.25">
      <c r="C412" s="100"/>
    </row>
    <row r="413" spans="3:3" s="73" customFormat="1" x14ac:dyDescent="0.25">
      <c r="C413" s="100"/>
    </row>
    <row r="414" spans="3:3" s="73" customFormat="1" x14ac:dyDescent="0.25">
      <c r="C414" s="100"/>
    </row>
    <row r="415" spans="3:3" s="73" customFormat="1" x14ac:dyDescent="0.25">
      <c r="C415" s="100"/>
    </row>
    <row r="416" spans="3:3" s="73" customFormat="1" x14ac:dyDescent="0.25">
      <c r="C416" s="100"/>
    </row>
    <row r="417" spans="3:3" s="73" customFormat="1" x14ac:dyDescent="0.25">
      <c r="C417" s="100"/>
    </row>
    <row r="418" spans="3:3" s="73" customFormat="1" x14ac:dyDescent="0.25">
      <c r="C418" s="100"/>
    </row>
    <row r="419" spans="3:3" s="73" customFormat="1" x14ac:dyDescent="0.25">
      <c r="C419" s="100"/>
    </row>
    <row r="420" spans="3:3" s="73" customFormat="1" x14ac:dyDescent="0.25">
      <c r="C420" s="100"/>
    </row>
    <row r="421" spans="3:3" s="73" customFormat="1" x14ac:dyDescent="0.25">
      <c r="C421" s="100"/>
    </row>
    <row r="422" spans="3:3" s="73" customFormat="1" x14ac:dyDescent="0.25">
      <c r="C422" s="100"/>
    </row>
    <row r="423" spans="3:3" s="73" customFormat="1" x14ac:dyDescent="0.25">
      <c r="C423" s="100"/>
    </row>
    <row r="424" spans="3:3" s="73" customFormat="1" x14ac:dyDescent="0.25">
      <c r="C424" s="100"/>
    </row>
    <row r="425" spans="3:3" s="73" customFormat="1" x14ac:dyDescent="0.25">
      <c r="C425" s="100"/>
    </row>
    <row r="426" spans="3:3" s="73" customFormat="1" x14ac:dyDescent="0.25">
      <c r="C426" s="100"/>
    </row>
    <row r="427" spans="3:3" s="73" customFormat="1" x14ac:dyDescent="0.25">
      <c r="C427" s="100"/>
    </row>
    <row r="428" spans="3:3" s="73" customFormat="1" x14ac:dyDescent="0.25">
      <c r="C428" s="100"/>
    </row>
    <row r="429" spans="3:3" s="73" customFormat="1" x14ac:dyDescent="0.25">
      <c r="C429" s="100"/>
    </row>
    <row r="430" spans="3:3" s="73" customFormat="1" x14ac:dyDescent="0.25">
      <c r="C430" s="100"/>
    </row>
    <row r="431" spans="3:3" s="73" customFormat="1" x14ac:dyDescent="0.25">
      <c r="C431" s="100"/>
    </row>
    <row r="432" spans="3:3" s="73" customFormat="1" x14ac:dyDescent="0.25">
      <c r="C432" s="100"/>
    </row>
    <row r="433" spans="3:3" s="73" customFormat="1" x14ac:dyDescent="0.25">
      <c r="C433" s="100"/>
    </row>
    <row r="434" spans="3:3" s="73" customFormat="1" x14ac:dyDescent="0.25">
      <c r="C434" s="100"/>
    </row>
    <row r="435" spans="3:3" s="73" customFormat="1" x14ac:dyDescent="0.25">
      <c r="C435" s="100"/>
    </row>
    <row r="436" spans="3:3" s="73" customFormat="1" x14ac:dyDescent="0.25">
      <c r="C436" s="100"/>
    </row>
    <row r="437" spans="3:3" s="73" customFormat="1" x14ac:dyDescent="0.25">
      <c r="C437" s="100"/>
    </row>
    <row r="438" spans="3:3" s="73" customFormat="1" x14ac:dyDescent="0.25">
      <c r="C438" s="100"/>
    </row>
    <row r="439" spans="3:3" s="73" customFormat="1" x14ac:dyDescent="0.25">
      <c r="C439" s="100"/>
    </row>
    <row r="440" spans="3:3" s="73" customFormat="1" x14ac:dyDescent="0.25">
      <c r="C440" s="100"/>
    </row>
    <row r="441" spans="3:3" s="73" customFormat="1" x14ac:dyDescent="0.25">
      <c r="C441" s="100"/>
    </row>
    <row r="442" spans="3:3" s="73" customFormat="1" x14ac:dyDescent="0.25">
      <c r="C442" s="100"/>
    </row>
    <row r="443" spans="3:3" s="73" customFormat="1" x14ac:dyDescent="0.25">
      <c r="C443" s="100"/>
    </row>
    <row r="444" spans="3:3" s="73" customFormat="1" x14ac:dyDescent="0.25">
      <c r="C444" s="100"/>
    </row>
    <row r="445" spans="3:3" s="73" customFormat="1" x14ac:dyDescent="0.25">
      <c r="C445" s="100"/>
    </row>
    <row r="446" spans="3:3" s="73" customFormat="1" x14ac:dyDescent="0.25">
      <c r="C446" s="100"/>
    </row>
    <row r="447" spans="3:3" s="73" customFormat="1" x14ac:dyDescent="0.25">
      <c r="C447" s="100"/>
    </row>
    <row r="448" spans="3:3" s="73" customFormat="1" x14ac:dyDescent="0.25">
      <c r="C448" s="100"/>
    </row>
    <row r="449" spans="3:3" s="73" customFormat="1" x14ac:dyDescent="0.25">
      <c r="C449" s="100"/>
    </row>
    <row r="450" spans="3:3" s="73" customFormat="1" x14ac:dyDescent="0.25">
      <c r="C450" s="100"/>
    </row>
    <row r="451" spans="3:3" s="73" customFormat="1" x14ac:dyDescent="0.25">
      <c r="C451" s="100"/>
    </row>
    <row r="452" spans="3:3" s="73" customFormat="1" x14ac:dyDescent="0.25">
      <c r="C452" s="100"/>
    </row>
    <row r="453" spans="3:3" s="73" customFormat="1" x14ac:dyDescent="0.25">
      <c r="C453" s="100"/>
    </row>
    <row r="454" spans="3:3" s="73" customFormat="1" x14ac:dyDescent="0.25">
      <c r="C454" s="100"/>
    </row>
    <row r="455" spans="3:3" s="73" customFormat="1" x14ac:dyDescent="0.25">
      <c r="C455" s="100"/>
    </row>
    <row r="456" spans="3:3" s="73" customFormat="1" x14ac:dyDescent="0.25">
      <c r="C456" s="100"/>
    </row>
    <row r="457" spans="3:3" s="73" customFormat="1" x14ac:dyDescent="0.25">
      <c r="C457" s="100"/>
    </row>
    <row r="458" spans="3:3" s="73" customFormat="1" x14ac:dyDescent="0.25">
      <c r="C458" s="100"/>
    </row>
    <row r="459" spans="3:3" s="73" customFormat="1" x14ac:dyDescent="0.25">
      <c r="C459" s="100"/>
    </row>
    <row r="460" spans="3:3" s="73" customFormat="1" x14ac:dyDescent="0.25">
      <c r="C460" s="100"/>
    </row>
    <row r="461" spans="3:3" s="73" customFormat="1" x14ac:dyDescent="0.25">
      <c r="C461" s="100"/>
    </row>
    <row r="462" spans="3:3" s="73" customFormat="1" x14ac:dyDescent="0.25">
      <c r="C462" s="100"/>
    </row>
    <row r="463" spans="3:3" s="73" customFormat="1" x14ac:dyDescent="0.25">
      <c r="C463" s="100"/>
    </row>
    <row r="464" spans="3:3" s="73" customFormat="1" x14ac:dyDescent="0.25">
      <c r="C464" s="100"/>
    </row>
    <row r="465" spans="3:3" s="73" customFormat="1" x14ac:dyDescent="0.25">
      <c r="C465" s="100"/>
    </row>
    <row r="466" spans="3:3" s="73" customFormat="1" x14ac:dyDescent="0.25">
      <c r="C466" s="100"/>
    </row>
    <row r="467" spans="3:3" s="73" customFormat="1" x14ac:dyDescent="0.25">
      <c r="C467" s="100"/>
    </row>
    <row r="468" spans="3:3" s="73" customFormat="1" x14ac:dyDescent="0.25">
      <c r="C468" s="100"/>
    </row>
    <row r="469" spans="3:3" s="73" customFormat="1" x14ac:dyDescent="0.25">
      <c r="C469" s="100"/>
    </row>
    <row r="470" spans="3:3" s="73" customFormat="1" x14ac:dyDescent="0.25">
      <c r="C470" s="100"/>
    </row>
    <row r="471" spans="3:3" s="73" customFormat="1" x14ac:dyDescent="0.25">
      <c r="C471" s="100"/>
    </row>
    <row r="472" spans="3:3" s="73" customFormat="1" x14ac:dyDescent="0.25">
      <c r="C472" s="100"/>
    </row>
    <row r="473" spans="3:3" s="73" customFormat="1" x14ac:dyDescent="0.25">
      <c r="C473" s="100"/>
    </row>
    <row r="474" spans="3:3" s="73" customFormat="1" x14ac:dyDescent="0.25">
      <c r="C474" s="100"/>
    </row>
    <row r="475" spans="3:3" s="73" customFormat="1" x14ac:dyDescent="0.25">
      <c r="C475" s="100"/>
    </row>
    <row r="476" spans="3:3" s="73" customFormat="1" x14ac:dyDescent="0.25">
      <c r="C476" s="100"/>
    </row>
    <row r="477" spans="3:3" s="73" customFormat="1" x14ac:dyDescent="0.25">
      <c r="C477" s="100"/>
    </row>
    <row r="478" spans="3:3" s="73" customFormat="1" x14ac:dyDescent="0.25">
      <c r="C478" s="100"/>
    </row>
    <row r="479" spans="3:3" s="73" customFormat="1" x14ac:dyDescent="0.25">
      <c r="C479" s="100"/>
    </row>
    <row r="480" spans="3:3" s="73" customFormat="1" x14ac:dyDescent="0.25">
      <c r="C480" s="100"/>
    </row>
    <row r="481" spans="3:3" s="73" customFormat="1" x14ac:dyDescent="0.25">
      <c r="C481" s="100"/>
    </row>
    <row r="482" spans="3:3" s="73" customFormat="1" x14ac:dyDescent="0.25">
      <c r="C482" s="100"/>
    </row>
    <row r="483" spans="3:3" s="73" customFormat="1" x14ac:dyDescent="0.25">
      <c r="C483" s="100"/>
    </row>
    <row r="484" spans="3:3" s="73" customFormat="1" x14ac:dyDescent="0.25">
      <c r="C484" s="100"/>
    </row>
    <row r="485" spans="3:3" s="73" customFormat="1" x14ac:dyDescent="0.25">
      <c r="C485" s="100"/>
    </row>
    <row r="486" spans="3:3" s="73" customFormat="1" x14ac:dyDescent="0.25">
      <c r="C486" s="100"/>
    </row>
    <row r="487" spans="3:3" s="73" customFormat="1" x14ac:dyDescent="0.25">
      <c r="C487" s="100"/>
    </row>
    <row r="488" spans="3:3" s="73" customFormat="1" x14ac:dyDescent="0.25">
      <c r="C488" s="100"/>
    </row>
    <row r="489" spans="3:3" s="73" customFormat="1" x14ac:dyDescent="0.25">
      <c r="C489" s="100"/>
    </row>
    <row r="490" spans="3:3" s="73" customFormat="1" x14ac:dyDescent="0.25">
      <c r="C490" s="100"/>
    </row>
    <row r="491" spans="3:3" s="73" customFormat="1" x14ac:dyDescent="0.25">
      <c r="C491" s="100"/>
    </row>
    <row r="492" spans="3:3" s="73" customFormat="1" x14ac:dyDescent="0.25">
      <c r="C492" s="100"/>
    </row>
    <row r="493" spans="3:3" s="73" customFormat="1" x14ac:dyDescent="0.25">
      <c r="C493" s="100"/>
    </row>
    <row r="494" spans="3:3" s="73" customFormat="1" x14ac:dyDescent="0.25">
      <c r="C494" s="100"/>
    </row>
    <row r="495" spans="3:3" s="73" customFormat="1" x14ac:dyDescent="0.25">
      <c r="C495" s="100"/>
    </row>
    <row r="496" spans="3:3" s="73" customFormat="1" x14ac:dyDescent="0.25">
      <c r="C496" s="100"/>
    </row>
    <row r="497" spans="3:3" s="73" customFormat="1" x14ac:dyDescent="0.25">
      <c r="C497" s="100"/>
    </row>
    <row r="498" spans="3:3" s="73" customFormat="1" x14ac:dyDescent="0.25">
      <c r="C498" s="100"/>
    </row>
    <row r="499" spans="3:3" s="73" customFormat="1" x14ac:dyDescent="0.25">
      <c r="C499" s="100"/>
    </row>
    <row r="500" spans="3:3" s="73" customFormat="1" x14ac:dyDescent="0.25">
      <c r="C500" s="100"/>
    </row>
    <row r="501" spans="3:3" s="73" customFormat="1" x14ac:dyDescent="0.25">
      <c r="C501" s="100"/>
    </row>
    <row r="502" spans="3:3" s="73" customFormat="1" x14ac:dyDescent="0.25">
      <c r="C502" s="100"/>
    </row>
    <row r="503" spans="3:3" s="73" customFormat="1" x14ac:dyDescent="0.25">
      <c r="C503" s="100"/>
    </row>
    <row r="504" spans="3:3" s="73" customFormat="1" x14ac:dyDescent="0.25">
      <c r="C504" s="100"/>
    </row>
    <row r="505" spans="3:3" s="73" customFormat="1" x14ac:dyDescent="0.25">
      <c r="C505" s="100"/>
    </row>
    <row r="506" spans="3:3" s="73" customFormat="1" x14ac:dyDescent="0.25">
      <c r="C506" s="100"/>
    </row>
    <row r="507" spans="3:3" s="73" customFormat="1" x14ac:dyDescent="0.25">
      <c r="C507" s="100"/>
    </row>
    <row r="508" spans="3:3" s="73" customFormat="1" x14ac:dyDescent="0.25">
      <c r="C508" s="100"/>
    </row>
    <row r="509" spans="3:3" s="73" customFormat="1" x14ac:dyDescent="0.25">
      <c r="C509" s="100"/>
    </row>
    <row r="510" spans="3:3" s="73" customFormat="1" x14ac:dyDescent="0.25">
      <c r="C510" s="100"/>
    </row>
    <row r="511" spans="3:3" s="73" customFormat="1" x14ac:dyDescent="0.25">
      <c r="C511" s="100"/>
    </row>
    <row r="512" spans="3:3" s="73" customFormat="1" x14ac:dyDescent="0.25">
      <c r="C512" s="100"/>
    </row>
    <row r="513" spans="3:3" s="73" customFormat="1" x14ac:dyDescent="0.25">
      <c r="C513" s="100"/>
    </row>
    <row r="514" spans="3:3" s="73" customFormat="1" x14ac:dyDescent="0.25">
      <c r="C514" s="100"/>
    </row>
    <row r="515" spans="3:3" s="73" customFormat="1" x14ac:dyDescent="0.25">
      <c r="C515" s="100"/>
    </row>
    <row r="516" spans="3:3" s="73" customFormat="1" x14ac:dyDescent="0.25">
      <c r="C516" s="100"/>
    </row>
    <row r="517" spans="3:3" s="73" customFormat="1" x14ac:dyDescent="0.25">
      <c r="C517" s="100"/>
    </row>
    <row r="518" spans="3:3" s="73" customFormat="1" x14ac:dyDescent="0.25">
      <c r="C518" s="100"/>
    </row>
    <row r="519" spans="3:3" s="73" customFormat="1" x14ac:dyDescent="0.25">
      <c r="C519" s="100"/>
    </row>
    <row r="520" spans="3:3" s="73" customFormat="1" x14ac:dyDescent="0.25">
      <c r="C520" s="100"/>
    </row>
    <row r="521" spans="3:3" s="73" customFormat="1" x14ac:dyDescent="0.25">
      <c r="C521" s="100"/>
    </row>
    <row r="522" spans="3:3" s="73" customFormat="1" x14ac:dyDescent="0.25">
      <c r="C522" s="100"/>
    </row>
    <row r="523" spans="3:3" s="73" customFormat="1" x14ac:dyDescent="0.25">
      <c r="C523" s="100"/>
    </row>
    <row r="524" spans="3:3" s="73" customFormat="1" x14ac:dyDescent="0.25">
      <c r="C524" s="100"/>
    </row>
    <row r="525" spans="3:3" s="73" customFormat="1" x14ac:dyDescent="0.25">
      <c r="C525" s="100"/>
    </row>
    <row r="526" spans="3:3" s="73" customFormat="1" x14ac:dyDescent="0.25">
      <c r="C526" s="100"/>
    </row>
    <row r="527" spans="3:3" s="73" customFormat="1" x14ac:dyDescent="0.25">
      <c r="C527" s="100"/>
    </row>
    <row r="528" spans="3:3" s="73" customFormat="1" x14ac:dyDescent="0.25">
      <c r="C528" s="100"/>
    </row>
    <row r="529" spans="3:3" s="73" customFormat="1" x14ac:dyDescent="0.25">
      <c r="C529" s="100"/>
    </row>
    <row r="530" spans="3:3" s="73" customFormat="1" x14ac:dyDescent="0.25">
      <c r="C530" s="100"/>
    </row>
    <row r="531" spans="3:3" s="73" customFormat="1" x14ac:dyDescent="0.25">
      <c r="C531" s="100"/>
    </row>
    <row r="532" spans="3:3" s="73" customFormat="1" x14ac:dyDescent="0.25">
      <c r="C532" s="100"/>
    </row>
    <row r="533" spans="3:3" s="73" customFormat="1" x14ac:dyDescent="0.25">
      <c r="C533" s="100"/>
    </row>
    <row r="534" spans="3:3" s="73" customFormat="1" x14ac:dyDescent="0.25">
      <c r="C534" s="100"/>
    </row>
    <row r="535" spans="3:3" s="73" customFormat="1" x14ac:dyDescent="0.25">
      <c r="C535" s="100"/>
    </row>
    <row r="536" spans="3:3" s="73" customFormat="1" x14ac:dyDescent="0.25">
      <c r="C536" s="100"/>
    </row>
    <row r="537" spans="3:3" s="73" customFormat="1" x14ac:dyDescent="0.25">
      <c r="C537" s="100"/>
    </row>
    <row r="538" spans="3:3" s="73" customFormat="1" x14ac:dyDescent="0.25">
      <c r="C538" s="100"/>
    </row>
    <row r="539" spans="3:3" s="73" customFormat="1" x14ac:dyDescent="0.25">
      <c r="C539" s="100"/>
    </row>
    <row r="540" spans="3:3" s="73" customFormat="1" x14ac:dyDescent="0.25">
      <c r="C540" s="100"/>
    </row>
    <row r="541" spans="3:3" s="73" customFormat="1" x14ac:dyDescent="0.25">
      <c r="C541" s="100"/>
    </row>
    <row r="542" spans="3:3" s="73" customFormat="1" x14ac:dyDescent="0.25">
      <c r="C542" s="100"/>
    </row>
    <row r="543" spans="3:3" s="73" customFormat="1" x14ac:dyDescent="0.25">
      <c r="C543" s="100"/>
    </row>
    <row r="544" spans="3:3" s="73" customFormat="1" x14ac:dyDescent="0.25">
      <c r="C544" s="100"/>
    </row>
    <row r="545" spans="3:3" s="73" customFormat="1" x14ac:dyDescent="0.25">
      <c r="C545" s="100"/>
    </row>
    <row r="546" spans="3:3" s="73" customFormat="1" x14ac:dyDescent="0.25">
      <c r="C546" s="100"/>
    </row>
    <row r="547" spans="3:3" s="73" customFormat="1" x14ac:dyDescent="0.25">
      <c r="C547" s="100"/>
    </row>
    <row r="548" spans="3:3" s="73" customFormat="1" x14ac:dyDescent="0.25">
      <c r="C548" s="100"/>
    </row>
    <row r="549" spans="3:3" s="73" customFormat="1" x14ac:dyDescent="0.25">
      <c r="C549" s="100"/>
    </row>
    <row r="550" spans="3:3" s="73" customFormat="1" x14ac:dyDescent="0.25">
      <c r="C550" s="100"/>
    </row>
    <row r="551" spans="3:3" s="73" customFormat="1" x14ac:dyDescent="0.25">
      <c r="C551" s="100"/>
    </row>
    <row r="552" spans="3:3" s="73" customFormat="1" x14ac:dyDescent="0.25">
      <c r="C552" s="100"/>
    </row>
    <row r="553" spans="3:3" s="73" customFormat="1" x14ac:dyDescent="0.25">
      <c r="C553" s="100"/>
    </row>
    <row r="554" spans="3:3" s="73" customFormat="1" x14ac:dyDescent="0.25">
      <c r="C554" s="100"/>
    </row>
    <row r="555" spans="3:3" s="73" customFormat="1" x14ac:dyDescent="0.25">
      <c r="C555" s="100"/>
    </row>
    <row r="556" spans="3:3" s="73" customFormat="1" x14ac:dyDescent="0.25">
      <c r="C556" s="100"/>
    </row>
    <row r="557" spans="3:3" s="73" customFormat="1" x14ac:dyDescent="0.25">
      <c r="C557" s="100"/>
    </row>
    <row r="558" spans="3:3" s="73" customFormat="1" x14ac:dyDescent="0.25">
      <c r="C558" s="100"/>
    </row>
    <row r="559" spans="3:3" s="73" customFormat="1" x14ac:dyDescent="0.25">
      <c r="C559" s="100"/>
    </row>
    <row r="560" spans="3:3" s="73" customFormat="1" x14ac:dyDescent="0.25">
      <c r="C560" s="100"/>
    </row>
    <row r="561" spans="3:3" s="73" customFormat="1" x14ac:dyDescent="0.25">
      <c r="C561" s="100"/>
    </row>
    <row r="562" spans="3:3" s="73" customFormat="1" x14ac:dyDescent="0.25">
      <c r="C562" s="100"/>
    </row>
    <row r="563" spans="3:3" s="73" customFormat="1" x14ac:dyDescent="0.25">
      <c r="C563" s="100"/>
    </row>
    <row r="564" spans="3:3" s="73" customFormat="1" x14ac:dyDescent="0.25">
      <c r="C564" s="100"/>
    </row>
    <row r="565" spans="3:3" s="73" customFormat="1" x14ac:dyDescent="0.25">
      <c r="C565" s="100"/>
    </row>
    <row r="566" spans="3:3" s="73" customFormat="1" x14ac:dyDescent="0.25">
      <c r="C566" s="100"/>
    </row>
    <row r="567" spans="3:3" s="73" customFormat="1" x14ac:dyDescent="0.25">
      <c r="C567" s="100"/>
    </row>
    <row r="568" spans="3:3" s="73" customFormat="1" x14ac:dyDescent="0.25">
      <c r="C568" s="100"/>
    </row>
    <row r="569" spans="3:3" s="73" customFormat="1" x14ac:dyDescent="0.25">
      <c r="C569" s="100"/>
    </row>
    <row r="570" spans="3:3" s="73" customFormat="1" x14ac:dyDescent="0.25">
      <c r="C570" s="100"/>
    </row>
    <row r="571" spans="3:3" s="73" customFormat="1" x14ac:dyDescent="0.25">
      <c r="C571" s="100"/>
    </row>
    <row r="572" spans="3:3" s="73" customFormat="1" x14ac:dyDescent="0.25">
      <c r="C572" s="100"/>
    </row>
    <row r="573" spans="3:3" s="73" customFormat="1" x14ac:dyDescent="0.25">
      <c r="C573" s="100"/>
    </row>
    <row r="574" spans="3:3" s="73" customFormat="1" x14ac:dyDescent="0.25">
      <c r="C574" s="100"/>
    </row>
    <row r="575" spans="3:3" s="73" customFormat="1" x14ac:dyDescent="0.25">
      <c r="C575" s="100"/>
    </row>
    <row r="576" spans="3:3" s="73" customFormat="1" x14ac:dyDescent="0.25">
      <c r="C576" s="100"/>
    </row>
    <row r="577" spans="3:3" s="73" customFormat="1" x14ac:dyDescent="0.25">
      <c r="C577" s="100"/>
    </row>
    <row r="578" spans="3:3" s="73" customFormat="1" x14ac:dyDescent="0.25">
      <c r="C578" s="100"/>
    </row>
    <row r="579" spans="3:3" s="73" customFormat="1" x14ac:dyDescent="0.25">
      <c r="C579" s="100"/>
    </row>
    <row r="580" spans="3:3" s="73" customFormat="1" x14ac:dyDescent="0.25">
      <c r="C580" s="100"/>
    </row>
    <row r="581" spans="3:3" s="73" customFormat="1" x14ac:dyDescent="0.25">
      <c r="C581" s="100"/>
    </row>
    <row r="582" spans="3:3" s="73" customFormat="1" x14ac:dyDescent="0.25">
      <c r="C582" s="100"/>
    </row>
    <row r="583" spans="3:3" s="73" customFormat="1" x14ac:dyDescent="0.25">
      <c r="C583" s="100"/>
    </row>
    <row r="584" spans="3:3" s="73" customFormat="1" x14ac:dyDescent="0.25">
      <c r="C584" s="100"/>
    </row>
    <row r="585" spans="3:3" s="73" customFormat="1" x14ac:dyDescent="0.25">
      <c r="C585" s="100"/>
    </row>
    <row r="586" spans="3:3" s="73" customFormat="1" x14ac:dyDescent="0.25">
      <c r="C586" s="100"/>
    </row>
    <row r="587" spans="3:3" s="73" customFormat="1" x14ac:dyDescent="0.25">
      <c r="C587" s="100"/>
    </row>
    <row r="588" spans="3:3" s="73" customFormat="1" x14ac:dyDescent="0.25">
      <c r="C588" s="100"/>
    </row>
    <row r="589" spans="3:3" s="73" customFormat="1" x14ac:dyDescent="0.25">
      <c r="C589" s="100"/>
    </row>
    <row r="590" spans="3:3" s="73" customFormat="1" x14ac:dyDescent="0.25">
      <c r="C590" s="100"/>
    </row>
    <row r="591" spans="3:3" s="73" customFormat="1" x14ac:dyDescent="0.25">
      <c r="C591" s="100"/>
    </row>
    <row r="592" spans="3:3" s="73" customFormat="1" x14ac:dyDescent="0.25">
      <c r="C592" s="100"/>
    </row>
    <row r="593" spans="3:3" s="73" customFormat="1" x14ac:dyDescent="0.25">
      <c r="C593" s="100"/>
    </row>
    <row r="594" spans="3:3" s="73" customFormat="1" x14ac:dyDescent="0.25">
      <c r="C594" s="100"/>
    </row>
    <row r="595" spans="3:3" s="73" customFormat="1" x14ac:dyDescent="0.25">
      <c r="C595" s="100"/>
    </row>
    <row r="596" spans="3:3" s="73" customFormat="1" x14ac:dyDescent="0.25">
      <c r="C596" s="100"/>
    </row>
    <row r="597" spans="3:3" s="73" customFormat="1" x14ac:dyDescent="0.25">
      <c r="C597" s="100"/>
    </row>
    <row r="598" spans="3:3" s="73" customFormat="1" x14ac:dyDescent="0.25">
      <c r="C598" s="100"/>
    </row>
    <row r="599" spans="3:3" s="73" customFormat="1" x14ac:dyDescent="0.25">
      <c r="C599" s="100"/>
    </row>
    <row r="600" spans="3:3" s="73" customFormat="1" x14ac:dyDescent="0.25">
      <c r="C600" s="100"/>
    </row>
    <row r="601" spans="3:3" s="73" customFormat="1" x14ac:dyDescent="0.25">
      <c r="C601" s="100"/>
    </row>
    <row r="602" spans="3:3" s="73" customFormat="1" x14ac:dyDescent="0.25">
      <c r="C602" s="100"/>
    </row>
    <row r="603" spans="3:3" s="73" customFormat="1" x14ac:dyDescent="0.25">
      <c r="C603" s="100"/>
    </row>
    <row r="604" spans="3:3" s="73" customFormat="1" x14ac:dyDescent="0.25">
      <c r="C604" s="100"/>
    </row>
    <row r="605" spans="3:3" s="73" customFormat="1" x14ac:dyDescent="0.25">
      <c r="C605" s="100"/>
    </row>
    <row r="606" spans="3:3" s="73" customFormat="1" x14ac:dyDescent="0.25">
      <c r="C606" s="100"/>
    </row>
    <row r="607" spans="3:3" s="73" customFormat="1" x14ac:dyDescent="0.25">
      <c r="C607" s="100"/>
    </row>
    <row r="608" spans="3:3" s="73" customFormat="1" x14ac:dyDescent="0.25">
      <c r="C608" s="100"/>
    </row>
    <row r="609" spans="3:3" s="73" customFormat="1" x14ac:dyDescent="0.25">
      <c r="C609" s="100"/>
    </row>
    <row r="610" spans="3:3" s="73" customFormat="1" x14ac:dyDescent="0.25">
      <c r="C610" s="100"/>
    </row>
    <row r="611" spans="3:3" s="73" customFormat="1" x14ac:dyDescent="0.25">
      <c r="C611" s="100"/>
    </row>
    <row r="612" spans="3:3" s="73" customFormat="1" x14ac:dyDescent="0.25">
      <c r="C612" s="100"/>
    </row>
    <row r="613" spans="3:3" s="73" customFormat="1" x14ac:dyDescent="0.25">
      <c r="C613" s="100"/>
    </row>
    <row r="614" spans="3:3" s="73" customFormat="1" x14ac:dyDescent="0.25">
      <c r="C614" s="100"/>
    </row>
    <row r="615" spans="3:3" s="73" customFormat="1" x14ac:dyDescent="0.25">
      <c r="C615" s="100"/>
    </row>
    <row r="616" spans="3:3" s="73" customFormat="1" x14ac:dyDescent="0.25">
      <c r="C616" s="100"/>
    </row>
    <row r="617" spans="3:3" s="73" customFormat="1" x14ac:dyDescent="0.25">
      <c r="C617" s="100"/>
    </row>
    <row r="618" spans="3:3" s="73" customFormat="1" x14ac:dyDescent="0.25">
      <c r="C618" s="100"/>
    </row>
    <row r="619" spans="3:3" s="73" customFormat="1" x14ac:dyDescent="0.25">
      <c r="C619" s="100"/>
    </row>
    <row r="620" spans="3:3" s="73" customFormat="1" x14ac:dyDescent="0.25">
      <c r="C620" s="100"/>
    </row>
    <row r="621" spans="3:3" s="73" customFormat="1" x14ac:dyDescent="0.25">
      <c r="C621" s="100"/>
    </row>
    <row r="622" spans="3:3" s="73" customFormat="1" x14ac:dyDescent="0.25">
      <c r="C622" s="100"/>
    </row>
    <row r="623" spans="3:3" s="73" customFormat="1" x14ac:dyDescent="0.25">
      <c r="C623" s="100"/>
    </row>
    <row r="624" spans="3:3" s="73" customFormat="1" x14ac:dyDescent="0.25">
      <c r="C624" s="100"/>
    </row>
    <row r="625" spans="3:3" s="73" customFormat="1" x14ac:dyDescent="0.25">
      <c r="C625" s="100"/>
    </row>
    <row r="626" spans="3:3" s="73" customFormat="1" x14ac:dyDescent="0.25">
      <c r="C626" s="100"/>
    </row>
    <row r="627" spans="3:3" s="73" customFormat="1" x14ac:dyDescent="0.25">
      <c r="C627" s="100"/>
    </row>
    <row r="628" spans="3:3" s="73" customFormat="1" x14ac:dyDescent="0.25">
      <c r="C628" s="100"/>
    </row>
    <row r="629" spans="3:3" s="73" customFormat="1" x14ac:dyDescent="0.25">
      <c r="C629" s="100"/>
    </row>
    <row r="630" spans="3:3" s="73" customFormat="1" x14ac:dyDescent="0.25">
      <c r="C630" s="100"/>
    </row>
    <row r="631" spans="3:3" s="73" customFormat="1" x14ac:dyDescent="0.25">
      <c r="C631" s="100"/>
    </row>
    <row r="632" spans="3:3" s="73" customFormat="1" x14ac:dyDescent="0.25">
      <c r="C632" s="100"/>
    </row>
    <row r="633" spans="3:3" s="73" customFormat="1" x14ac:dyDescent="0.25">
      <c r="C633" s="100"/>
    </row>
    <row r="634" spans="3:3" s="73" customFormat="1" x14ac:dyDescent="0.25">
      <c r="C634" s="100"/>
    </row>
    <row r="635" spans="3:3" s="73" customFormat="1" x14ac:dyDescent="0.25">
      <c r="C635" s="100"/>
    </row>
    <row r="636" spans="3:3" s="73" customFormat="1" x14ac:dyDescent="0.25">
      <c r="C636" s="100"/>
    </row>
    <row r="637" spans="3:3" s="73" customFormat="1" x14ac:dyDescent="0.25">
      <c r="C637" s="100"/>
    </row>
    <row r="638" spans="3:3" s="73" customFormat="1" x14ac:dyDescent="0.25">
      <c r="C638" s="100"/>
    </row>
    <row r="639" spans="3:3" s="73" customFormat="1" x14ac:dyDescent="0.25">
      <c r="C639" s="100"/>
    </row>
    <row r="640" spans="3:3" s="73" customFormat="1" x14ac:dyDescent="0.25">
      <c r="C640" s="100"/>
    </row>
    <row r="641" spans="3:3" s="73" customFormat="1" x14ac:dyDescent="0.25">
      <c r="C641" s="100"/>
    </row>
    <row r="642" spans="3:3" s="73" customFormat="1" x14ac:dyDescent="0.25">
      <c r="C642" s="100"/>
    </row>
    <row r="643" spans="3:3" s="73" customFormat="1" x14ac:dyDescent="0.25">
      <c r="C643" s="100"/>
    </row>
    <row r="644" spans="3:3" s="73" customFormat="1" x14ac:dyDescent="0.25">
      <c r="C644" s="100"/>
    </row>
    <row r="645" spans="3:3" s="73" customFormat="1" x14ac:dyDescent="0.25">
      <c r="C645" s="100"/>
    </row>
    <row r="646" spans="3:3" s="73" customFormat="1" x14ac:dyDescent="0.25">
      <c r="C646" s="100"/>
    </row>
    <row r="647" spans="3:3" s="73" customFormat="1" x14ac:dyDescent="0.25">
      <c r="C647" s="100"/>
    </row>
    <row r="648" spans="3:3" s="73" customFormat="1" x14ac:dyDescent="0.25">
      <c r="C648" s="100"/>
    </row>
    <row r="649" spans="3:3" s="73" customFormat="1" x14ac:dyDescent="0.25">
      <c r="C649" s="100"/>
    </row>
    <row r="650" spans="3:3" s="73" customFormat="1" x14ac:dyDescent="0.25">
      <c r="C650" s="100"/>
    </row>
    <row r="651" spans="3:3" s="73" customFormat="1" x14ac:dyDescent="0.25">
      <c r="C651" s="100"/>
    </row>
    <row r="652" spans="3:3" s="73" customFormat="1" x14ac:dyDescent="0.25">
      <c r="C652" s="100"/>
    </row>
    <row r="653" spans="3:3" s="73" customFormat="1" x14ac:dyDescent="0.25">
      <c r="C653" s="100"/>
    </row>
    <row r="654" spans="3:3" s="73" customFormat="1" x14ac:dyDescent="0.25">
      <c r="C654" s="100"/>
    </row>
    <row r="655" spans="3:3" s="73" customFormat="1" x14ac:dyDescent="0.25">
      <c r="C655" s="100"/>
    </row>
    <row r="656" spans="3:3" s="73" customFormat="1" x14ac:dyDescent="0.25">
      <c r="C656" s="100"/>
    </row>
    <row r="657" spans="3:3" s="73" customFormat="1" x14ac:dyDescent="0.25">
      <c r="C657" s="100"/>
    </row>
    <row r="658" spans="3:3" s="73" customFormat="1" x14ac:dyDescent="0.25">
      <c r="C658" s="100"/>
    </row>
    <row r="659" spans="3:3" s="73" customFormat="1" x14ac:dyDescent="0.25">
      <c r="C659" s="100"/>
    </row>
    <row r="660" spans="3:3" s="73" customFormat="1" x14ac:dyDescent="0.25">
      <c r="C660" s="100"/>
    </row>
    <row r="661" spans="3:3" s="73" customFormat="1" x14ac:dyDescent="0.25">
      <c r="C661" s="100"/>
    </row>
    <row r="662" spans="3:3" s="73" customFormat="1" x14ac:dyDescent="0.25">
      <c r="C662" s="100"/>
    </row>
    <row r="663" spans="3:3" s="73" customFormat="1" x14ac:dyDescent="0.25">
      <c r="C663" s="100"/>
    </row>
    <row r="664" spans="3:3" s="73" customFormat="1" x14ac:dyDescent="0.25">
      <c r="C664" s="100"/>
    </row>
    <row r="665" spans="3:3" s="73" customFormat="1" x14ac:dyDescent="0.25">
      <c r="C665" s="100"/>
    </row>
    <row r="666" spans="3:3" s="73" customFormat="1" x14ac:dyDescent="0.25">
      <c r="C666" s="100"/>
    </row>
    <row r="667" spans="3:3" s="73" customFormat="1" x14ac:dyDescent="0.25">
      <c r="C667" s="100"/>
    </row>
    <row r="668" spans="3:3" s="73" customFormat="1" x14ac:dyDescent="0.25">
      <c r="C668" s="100"/>
    </row>
    <row r="669" spans="3:3" s="73" customFormat="1" x14ac:dyDescent="0.25">
      <c r="C669" s="100"/>
    </row>
    <row r="670" spans="3:3" s="73" customFormat="1" x14ac:dyDescent="0.25">
      <c r="C670" s="100"/>
    </row>
    <row r="671" spans="3:3" s="73" customFormat="1" x14ac:dyDescent="0.25">
      <c r="C671" s="100"/>
    </row>
    <row r="672" spans="3:3" s="73" customFormat="1" x14ac:dyDescent="0.25">
      <c r="C672" s="100"/>
    </row>
    <row r="673" spans="3:3" s="73" customFormat="1" x14ac:dyDescent="0.25">
      <c r="C673" s="100"/>
    </row>
    <row r="674" spans="3:3" s="73" customFormat="1" x14ac:dyDescent="0.25">
      <c r="C674" s="100"/>
    </row>
    <row r="675" spans="3:3" s="73" customFormat="1" x14ac:dyDescent="0.25">
      <c r="C675" s="100"/>
    </row>
    <row r="676" spans="3:3" s="73" customFormat="1" x14ac:dyDescent="0.25">
      <c r="C676" s="100"/>
    </row>
    <row r="677" spans="3:3" s="73" customFormat="1" x14ac:dyDescent="0.25">
      <c r="C677" s="100"/>
    </row>
    <row r="678" spans="3:3" s="73" customFormat="1" x14ac:dyDescent="0.25">
      <c r="C678" s="100"/>
    </row>
    <row r="679" spans="3:3" s="73" customFormat="1" x14ac:dyDescent="0.25">
      <c r="C679" s="100"/>
    </row>
    <row r="680" spans="3:3" s="73" customFormat="1" x14ac:dyDescent="0.25">
      <c r="C680" s="100"/>
    </row>
    <row r="681" spans="3:3" s="73" customFormat="1" x14ac:dyDescent="0.25">
      <c r="C681" s="100"/>
    </row>
    <row r="682" spans="3:3" s="73" customFormat="1" x14ac:dyDescent="0.25">
      <c r="C682" s="100"/>
    </row>
    <row r="683" spans="3:3" s="73" customFormat="1" x14ac:dyDescent="0.25">
      <c r="C683" s="100"/>
    </row>
    <row r="684" spans="3:3" s="73" customFormat="1" x14ac:dyDescent="0.25">
      <c r="C684" s="100"/>
    </row>
    <row r="685" spans="3:3" s="73" customFormat="1" x14ac:dyDescent="0.25">
      <c r="C685" s="100"/>
    </row>
    <row r="686" spans="3:3" s="73" customFormat="1" x14ac:dyDescent="0.25">
      <c r="C686" s="100"/>
    </row>
    <row r="687" spans="3:3" s="73" customFormat="1" x14ac:dyDescent="0.25">
      <c r="C687" s="100"/>
    </row>
    <row r="688" spans="3:3" s="73" customFormat="1" x14ac:dyDescent="0.25">
      <c r="C688" s="100"/>
    </row>
    <row r="689" spans="3:3" s="73" customFormat="1" x14ac:dyDescent="0.25">
      <c r="C689" s="100"/>
    </row>
    <row r="690" spans="3:3" s="73" customFormat="1" x14ac:dyDescent="0.25">
      <c r="C690" s="100"/>
    </row>
    <row r="691" spans="3:3" s="73" customFormat="1" x14ac:dyDescent="0.25">
      <c r="C691" s="100"/>
    </row>
    <row r="692" spans="3:3" s="73" customFormat="1" x14ac:dyDescent="0.25">
      <c r="C692" s="100"/>
    </row>
    <row r="693" spans="3:3" s="73" customFormat="1" x14ac:dyDescent="0.25">
      <c r="C693" s="100"/>
    </row>
    <row r="694" spans="3:3" s="73" customFormat="1" x14ac:dyDescent="0.25">
      <c r="C694" s="100"/>
    </row>
    <row r="695" spans="3:3" s="73" customFormat="1" x14ac:dyDescent="0.25">
      <c r="C695" s="100"/>
    </row>
    <row r="696" spans="3:3" s="73" customFormat="1" x14ac:dyDescent="0.25">
      <c r="C696" s="100"/>
    </row>
    <row r="697" spans="3:3" s="73" customFormat="1" x14ac:dyDescent="0.25">
      <c r="C697" s="100"/>
    </row>
    <row r="698" spans="3:3" s="73" customFormat="1" x14ac:dyDescent="0.25">
      <c r="C698" s="100"/>
    </row>
    <row r="699" spans="3:3" s="73" customFormat="1" x14ac:dyDescent="0.25">
      <c r="C699" s="100"/>
    </row>
    <row r="700" spans="3:3" s="73" customFormat="1" x14ac:dyDescent="0.25">
      <c r="C700" s="100"/>
    </row>
    <row r="701" spans="3:3" s="73" customFormat="1" x14ac:dyDescent="0.25">
      <c r="C701" s="100"/>
    </row>
    <row r="702" spans="3:3" s="73" customFormat="1" x14ac:dyDescent="0.25">
      <c r="C702" s="100"/>
    </row>
    <row r="703" spans="3:3" s="73" customFormat="1" x14ac:dyDescent="0.25">
      <c r="C703" s="100"/>
    </row>
    <row r="704" spans="3:3" s="73" customFormat="1" x14ac:dyDescent="0.25">
      <c r="C704" s="100"/>
    </row>
    <row r="705" spans="3:3" s="73" customFormat="1" x14ac:dyDescent="0.25">
      <c r="C705" s="100"/>
    </row>
    <row r="706" spans="3:3" s="73" customFormat="1" x14ac:dyDescent="0.25">
      <c r="C706" s="100"/>
    </row>
    <row r="707" spans="3:3" s="73" customFormat="1" x14ac:dyDescent="0.25">
      <c r="C707" s="100"/>
    </row>
    <row r="708" spans="3:3" s="73" customFormat="1" x14ac:dyDescent="0.25">
      <c r="C708" s="100"/>
    </row>
    <row r="709" spans="3:3" s="73" customFormat="1" x14ac:dyDescent="0.25">
      <c r="C709" s="100"/>
    </row>
    <row r="710" spans="3:3" s="73" customFormat="1" x14ac:dyDescent="0.25">
      <c r="C710" s="100"/>
    </row>
    <row r="711" spans="3:3" s="73" customFormat="1" x14ac:dyDescent="0.25">
      <c r="C711" s="100"/>
    </row>
    <row r="712" spans="3:3" s="73" customFormat="1" x14ac:dyDescent="0.25">
      <c r="C712" s="100"/>
    </row>
    <row r="713" spans="3:3" s="73" customFormat="1" x14ac:dyDescent="0.25">
      <c r="C713" s="100"/>
    </row>
    <row r="714" spans="3:3" s="73" customFormat="1" x14ac:dyDescent="0.25">
      <c r="C714" s="100"/>
    </row>
    <row r="715" spans="3:3" s="73" customFormat="1" x14ac:dyDescent="0.25">
      <c r="C715" s="100"/>
    </row>
    <row r="716" spans="3:3" s="73" customFormat="1" x14ac:dyDescent="0.25">
      <c r="C716" s="100"/>
    </row>
    <row r="717" spans="3:3" s="73" customFormat="1" x14ac:dyDescent="0.25">
      <c r="C717" s="100"/>
    </row>
    <row r="718" spans="3:3" s="73" customFormat="1" x14ac:dyDescent="0.25">
      <c r="C718" s="100"/>
    </row>
    <row r="719" spans="3:3" s="73" customFormat="1" x14ac:dyDescent="0.25">
      <c r="C719" s="100"/>
    </row>
    <row r="720" spans="3:3" s="73" customFormat="1" x14ac:dyDescent="0.25">
      <c r="C720" s="100"/>
    </row>
    <row r="721" spans="3:3" s="73" customFormat="1" x14ac:dyDescent="0.25">
      <c r="C721" s="100"/>
    </row>
    <row r="722" spans="3:3" s="73" customFormat="1" x14ac:dyDescent="0.25">
      <c r="C722" s="100"/>
    </row>
    <row r="723" spans="3:3" s="73" customFormat="1" x14ac:dyDescent="0.25">
      <c r="C723" s="100"/>
    </row>
    <row r="724" spans="3:3" s="73" customFormat="1" x14ac:dyDescent="0.25">
      <c r="C724" s="100"/>
    </row>
    <row r="725" spans="3:3" s="73" customFormat="1" x14ac:dyDescent="0.25">
      <c r="C725" s="100"/>
    </row>
    <row r="726" spans="3:3" s="73" customFormat="1" x14ac:dyDescent="0.25">
      <c r="C726" s="100"/>
    </row>
    <row r="727" spans="3:3" s="73" customFormat="1" x14ac:dyDescent="0.25">
      <c r="C727" s="100"/>
    </row>
    <row r="728" spans="3:3" s="73" customFormat="1" x14ac:dyDescent="0.25">
      <c r="C728" s="100"/>
    </row>
    <row r="729" spans="3:3" s="73" customFormat="1" x14ac:dyDescent="0.25">
      <c r="C729" s="100"/>
    </row>
    <row r="730" spans="3:3" s="73" customFormat="1" x14ac:dyDescent="0.25">
      <c r="C730" s="100"/>
    </row>
    <row r="731" spans="3:3" s="73" customFormat="1" x14ac:dyDescent="0.25">
      <c r="C731" s="100"/>
    </row>
    <row r="732" spans="3:3" s="73" customFormat="1" x14ac:dyDescent="0.25">
      <c r="C732" s="100"/>
    </row>
    <row r="733" spans="3:3" s="73" customFormat="1" x14ac:dyDescent="0.25">
      <c r="C733" s="100"/>
    </row>
    <row r="734" spans="3:3" s="73" customFormat="1" x14ac:dyDescent="0.25">
      <c r="C734" s="100"/>
    </row>
    <row r="735" spans="3:3" s="73" customFormat="1" x14ac:dyDescent="0.25">
      <c r="C735" s="100"/>
    </row>
    <row r="736" spans="3:3" s="73" customFormat="1" x14ac:dyDescent="0.25">
      <c r="C736" s="100"/>
    </row>
    <row r="737" spans="3:3" s="73" customFormat="1" x14ac:dyDescent="0.25">
      <c r="C737" s="100"/>
    </row>
    <row r="738" spans="3:3" s="73" customFormat="1" x14ac:dyDescent="0.25">
      <c r="C738" s="100"/>
    </row>
    <row r="739" spans="3:3" s="73" customFormat="1" x14ac:dyDescent="0.25">
      <c r="C739" s="100"/>
    </row>
    <row r="740" spans="3:3" s="73" customFormat="1" x14ac:dyDescent="0.25">
      <c r="C740" s="100"/>
    </row>
    <row r="741" spans="3:3" s="73" customFormat="1" x14ac:dyDescent="0.25">
      <c r="C741" s="100"/>
    </row>
    <row r="742" spans="3:3" s="73" customFormat="1" x14ac:dyDescent="0.25">
      <c r="C742" s="100"/>
    </row>
    <row r="743" spans="3:3" s="73" customFormat="1" x14ac:dyDescent="0.25">
      <c r="C743" s="100"/>
    </row>
    <row r="744" spans="3:3" s="73" customFormat="1" x14ac:dyDescent="0.25">
      <c r="C744" s="100"/>
    </row>
    <row r="745" spans="3:3" s="73" customFormat="1" x14ac:dyDescent="0.25">
      <c r="C745" s="100"/>
    </row>
    <row r="746" spans="3:3" s="73" customFormat="1" x14ac:dyDescent="0.25">
      <c r="C746" s="100"/>
    </row>
    <row r="747" spans="3:3" s="73" customFormat="1" x14ac:dyDescent="0.25">
      <c r="C747" s="100"/>
    </row>
    <row r="748" spans="3:3" s="73" customFormat="1" x14ac:dyDescent="0.25">
      <c r="C748" s="100"/>
    </row>
    <row r="749" spans="3:3" s="73" customFormat="1" x14ac:dyDescent="0.25">
      <c r="C749" s="100"/>
    </row>
    <row r="750" spans="3:3" s="73" customFormat="1" x14ac:dyDescent="0.25">
      <c r="C750" s="100"/>
    </row>
    <row r="751" spans="3:3" s="73" customFormat="1" x14ac:dyDescent="0.25">
      <c r="C751" s="100"/>
    </row>
    <row r="752" spans="3:3" s="73" customFormat="1" x14ac:dyDescent="0.25">
      <c r="C752" s="100"/>
    </row>
    <row r="753" spans="3:3" s="73" customFormat="1" x14ac:dyDescent="0.25">
      <c r="C753" s="100"/>
    </row>
    <row r="754" spans="3:3" s="73" customFormat="1" x14ac:dyDescent="0.25">
      <c r="C754" s="100"/>
    </row>
    <row r="755" spans="3:3" s="73" customFormat="1" x14ac:dyDescent="0.25">
      <c r="C755" s="100"/>
    </row>
    <row r="756" spans="3:3" s="73" customFormat="1" x14ac:dyDescent="0.25">
      <c r="C756" s="100"/>
    </row>
    <row r="757" spans="3:3" s="73" customFormat="1" x14ac:dyDescent="0.25">
      <c r="C757" s="100"/>
    </row>
    <row r="758" spans="3:3" s="73" customFormat="1" x14ac:dyDescent="0.25">
      <c r="C758" s="100"/>
    </row>
    <row r="759" spans="3:3" s="73" customFormat="1" x14ac:dyDescent="0.25">
      <c r="C759" s="100"/>
    </row>
    <row r="760" spans="3:3" s="73" customFormat="1" x14ac:dyDescent="0.25">
      <c r="C760" s="100"/>
    </row>
    <row r="761" spans="3:3" s="73" customFormat="1" x14ac:dyDescent="0.25">
      <c r="C761" s="100"/>
    </row>
    <row r="762" spans="3:3" s="73" customFormat="1" x14ac:dyDescent="0.25">
      <c r="C762" s="100"/>
    </row>
    <row r="763" spans="3:3" s="73" customFormat="1" x14ac:dyDescent="0.25">
      <c r="C763" s="100"/>
    </row>
    <row r="764" spans="3:3" s="73" customFormat="1" x14ac:dyDescent="0.25">
      <c r="C764" s="100"/>
    </row>
    <row r="765" spans="3:3" s="73" customFormat="1" x14ac:dyDescent="0.25">
      <c r="C765" s="100"/>
    </row>
    <row r="766" spans="3:3" s="73" customFormat="1" x14ac:dyDescent="0.25">
      <c r="C766" s="100"/>
    </row>
    <row r="767" spans="3:3" s="73" customFormat="1" x14ac:dyDescent="0.25">
      <c r="C767" s="100"/>
    </row>
    <row r="768" spans="3:3" s="73" customFormat="1" x14ac:dyDescent="0.25">
      <c r="C768" s="100"/>
    </row>
    <row r="769" spans="3:3" s="73" customFormat="1" x14ac:dyDescent="0.25">
      <c r="C769" s="100"/>
    </row>
    <row r="770" spans="3:3" s="73" customFormat="1" x14ac:dyDescent="0.25">
      <c r="C770" s="100"/>
    </row>
    <row r="771" spans="3:3" s="73" customFormat="1" x14ac:dyDescent="0.25">
      <c r="C771" s="100"/>
    </row>
    <row r="772" spans="3:3" s="73" customFormat="1" x14ac:dyDescent="0.25">
      <c r="C772" s="100"/>
    </row>
    <row r="773" spans="3:3" s="73" customFormat="1" x14ac:dyDescent="0.25">
      <c r="C773" s="100"/>
    </row>
    <row r="774" spans="3:3" s="73" customFormat="1" x14ac:dyDescent="0.25">
      <c r="C774" s="100"/>
    </row>
    <row r="775" spans="3:3" s="73" customFormat="1" x14ac:dyDescent="0.25">
      <c r="C775" s="100"/>
    </row>
    <row r="776" spans="3:3" s="73" customFormat="1" x14ac:dyDescent="0.25">
      <c r="C776" s="100"/>
    </row>
    <row r="777" spans="3:3" s="73" customFormat="1" x14ac:dyDescent="0.25">
      <c r="C777" s="100"/>
    </row>
    <row r="778" spans="3:3" s="73" customFormat="1" x14ac:dyDescent="0.25">
      <c r="C778" s="100"/>
    </row>
    <row r="779" spans="3:3" s="73" customFormat="1" x14ac:dyDescent="0.25">
      <c r="C779" s="100"/>
    </row>
    <row r="780" spans="3:3" s="73" customFormat="1" x14ac:dyDescent="0.25">
      <c r="C780" s="100"/>
    </row>
    <row r="781" spans="3:3" s="73" customFormat="1" x14ac:dyDescent="0.25">
      <c r="C781" s="100"/>
    </row>
    <row r="782" spans="3:3" s="73" customFormat="1" x14ac:dyDescent="0.25">
      <c r="C782" s="100"/>
    </row>
    <row r="783" spans="3:3" s="73" customFormat="1" x14ac:dyDescent="0.25">
      <c r="C783" s="100"/>
    </row>
    <row r="784" spans="3:3" s="73" customFormat="1" x14ac:dyDescent="0.25">
      <c r="C784" s="100"/>
    </row>
    <row r="785" spans="3:3" s="73" customFormat="1" x14ac:dyDescent="0.25">
      <c r="C785" s="100"/>
    </row>
    <row r="786" spans="3:3" s="73" customFormat="1" x14ac:dyDescent="0.25">
      <c r="C786" s="100"/>
    </row>
    <row r="787" spans="3:3" s="73" customFormat="1" x14ac:dyDescent="0.25">
      <c r="C787" s="100"/>
    </row>
    <row r="788" spans="3:3" s="73" customFormat="1" x14ac:dyDescent="0.25">
      <c r="C788" s="100"/>
    </row>
    <row r="789" spans="3:3" s="73" customFormat="1" x14ac:dyDescent="0.25">
      <c r="C789" s="100"/>
    </row>
    <row r="790" spans="3:3" s="73" customFormat="1" x14ac:dyDescent="0.25">
      <c r="C790" s="100"/>
    </row>
    <row r="791" spans="3:3" s="73" customFormat="1" x14ac:dyDescent="0.25">
      <c r="C791" s="100"/>
    </row>
    <row r="792" spans="3:3" s="73" customFormat="1" x14ac:dyDescent="0.25">
      <c r="C792" s="100"/>
    </row>
    <row r="793" spans="3:3" s="73" customFormat="1" x14ac:dyDescent="0.25">
      <c r="C793" s="100"/>
    </row>
    <row r="794" spans="3:3" s="73" customFormat="1" x14ac:dyDescent="0.25">
      <c r="C794" s="100"/>
    </row>
    <row r="795" spans="3:3" s="73" customFormat="1" x14ac:dyDescent="0.25">
      <c r="C795" s="100"/>
    </row>
    <row r="796" spans="3:3" s="73" customFormat="1" x14ac:dyDescent="0.25">
      <c r="C796" s="100"/>
    </row>
    <row r="797" spans="3:3" s="73" customFormat="1" x14ac:dyDescent="0.25">
      <c r="C797" s="100"/>
    </row>
    <row r="798" spans="3:3" s="73" customFormat="1" x14ac:dyDescent="0.25">
      <c r="C798" s="100"/>
    </row>
    <row r="799" spans="3:3" s="73" customFormat="1" x14ac:dyDescent="0.25">
      <c r="C799" s="100"/>
    </row>
    <row r="800" spans="3:3" s="73" customFormat="1" x14ac:dyDescent="0.25">
      <c r="C800" s="100"/>
    </row>
    <row r="801" spans="3:3" s="73" customFormat="1" x14ac:dyDescent="0.25">
      <c r="C801" s="100"/>
    </row>
    <row r="802" spans="3:3" s="73" customFormat="1" x14ac:dyDescent="0.25">
      <c r="C802" s="100"/>
    </row>
    <row r="803" spans="3:3" s="73" customFormat="1" x14ac:dyDescent="0.25">
      <c r="C803" s="100"/>
    </row>
    <row r="804" spans="3:3" s="73" customFormat="1" x14ac:dyDescent="0.25">
      <c r="C804" s="100"/>
    </row>
    <row r="805" spans="3:3" s="73" customFormat="1" x14ac:dyDescent="0.25">
      <c r="C805" s="100"/>
    </row>
    <row r="806" spans="3:3" s="73" customFormat="1" x14ac:dyDescent="0.25">
      <c r="C806" s="100"/>
    </row>
    <row r="807" spans="3:3" s="73" customFormat="1" x14ac:dyDescent="0.25">
      <c r="C807" s="100"/>
    </row>
    <row r="808" spans="3:3" s="73" customFormat="1" x14ac:dyDescent="0.25">
      <c r="C808" s="100"/>
    </row>
    <row r="809" spans="3:3" s="73" customFormat="1" x14ac:dyDescent="0.25">
      <c r="C809" s="100"/>
    </row>
    <row r="810" spans="3:3" s="73" customFormat="1" x14ac:dyDescent="0.25">
      <c r="C810" s="100"/>
    </row>
    <row r="811" spans="3:3" s="73" customFormat="1" x14ac:dyDescent="0.25">
      <c r="C811" s="100"/>
    </row>
    <row r="812" spans="3:3" s="73" customFormat="1" x14ac:dyDescent="0.25">
      <c r="C812" s="100"/>
    </row>
    <row r="813" spans="3:3" s="73" customFormat="1" x14ac:dyDescent="0.25">
      <c r="C813" s="100"/>
    </row>
    <row r="814" spans="3:3" s="73" customFormat="1" x14ac:dyDescent="0.25">
      <c r="C814" s="100"/>
    </row>
    <row r="815" spans="3:3" s="73" customFormat="1" x14ac:dyDescent="0.25">
      <c r="C815" s="100"/>
    </row>
    <row r="816" spans="3:3" s="73" customFormat="1" x14ac:dyDescent="0.25">
      <c r="C816" s="100"/>
    </row>
    <row r="817" spans="3:3" s="73" customFormat="1" x14ac:dyDescent="0.25">
      <c r="C817" s="100"/>
    </row>
    <row r="818" spans="3:3" s="73" customFormat="1" x14ac:dyDescent="0.25">
      <c r="C818" s="100"/>
    </row>
    <row r="819" spans="3:3" s="73" customFormat="1" x14ac:dyDescent="0.25">
      <c r="C819" s="100"/>
    </row>
    <row r="820" spans="3:3" s="73" customFormat="1" x14ac:dyDescent="0.25">
      <c r="C820" s="100"/>
    </row>
    <row r="821" spans="3:3" s="73" customFormat="1" x14ac:dyDescent="0.25">
      <c r="C821" s="100"/>
    </row>
    <row r="822" spans="3:3" s="73" customFormat="1" x14ac:dyDescent="0.25">
      <c r="C822" s="100"/>
    </row>
    <row r="823" spans="3:3" s="73" customFormat="1" x14ac:dyDescent="0.25">
      <c r="C823" s="100"/>
    </row>
    <row r="824" spans="3:3" s="73" customFormat="1" x14ac:dyDescent="0.25">
      <c r="C824" s="100"/>
    </row>
    <row r="825" spans="3:3" s="73" customFormat="1" x14ac:dyDescent="0.25">
      <c r="C825" s="100"/>
    </row>
    <row r="826" spans="3:3" s="73" customFormat="1" x14ac:dyDescent="0.25">
      <c r="C826" s="100"/>
    </row>
    <row r="827" spans="3:3" s="73" customFormat="1" x14ac:dyDescent="0.25">
      <c r="C827" s="100"/>
    </row>
    <row r="828" spans="3:3" s="73" customFormat="1" x14ac:dyDescent="0.25">
      <c r="C828" s="100"/>
    </row>
    <row r="829" spans="3:3" s="73" customFormat="1" x14ac:dyDescent="0.25">
      <c r="C829" s="100"/>
    </row>
    <row r="830" spans="3:3" s="73" customFormat="1" x14ac:dyDescent="0.25">
      <c r="C830" s="100"/>
    </row>
    <row r="831" spans="3:3" s="73" customFormat="1" x14ac:dyDescent="0.25">
      <c r="C831" s="100"/>
    </row>
    <row r="832" spans="3:3" s="73" customFormat="1" x14ac:dyDescent="0.25">
      <c r="C832" s="100"/>
    </row>
    <row r="833" spans="3:3" s="73" customFormat="1" x14ac:dyDescent="0.25">
      <c r="C833" s="100"/>
    </row>
    <row r="834" spans="3:3" s="73" customFormat="1" x14ac:dyDescent="0.25">
      <c r="C834" s="100"/>
    </row>
    <row r="835" spans="3:3" s="73" customFormat="1" x14ac:dyDescent="0.25">
      <c r="C835" s="100"/>
    </row>
    <row r="836" spans="3:3" s="73" customFormat="1" x14ac:dyDescent="0.25">
      <c r="C836" s="100"/>
    </row>
    <row r="837" spans="3:3" s="73" customFormat="1" x14ac:dyDescent="0.25">
      <c r="C837" s="100"/>
    </row>
    <row r="838" spans="3:3" s="73" customFormat="1" x14ac:dyDescent="0.25">
      <c r="C838" s="100"/>
    </row>
    <row r="839" spans="3:3" s="73" customFormat="1" x14ac:dyDescent="0.25">
      <c r="C839" s="100"/>
    </row>
    <row r="840" spans="3:3" s="73" customFormat="1" x14ac:dyDescent="0.25">
      <c r="C840" s="100"/>
    </row>
    <row r="841" spans="3:3" s="73" customFormat="1" x14ac:dyDescent="0.25">
      <c r="C841" s="100"/>
    </row>
    <row r="842" spans="3:3" s="73" customFormat="1" x14ac:dyDescent="0.25">
      <c r="C842" s="100"/>
    </row>
    <row r="843" spans="3:3" s="73" customFormat="1" x14ac:dyDescent="0.25">
      <c r="C843" s="100"/>
    </row>
    <row r="844" spans="3:3" s="73" customFormat="1" x14ac:dyDescent="0.25">
      <c r="C844" s="100"/>
    </row>
    <row r="845" spans="3:3" s="73" customFormat="1" x14ac:dyDescent="0.25">
      <c r="C845" s="100"/>
    </row>
    <row r="846" spans="3:3" s="73" customFormat="1" x14ac:dyDescent="0.25">
      <c r="C846" s="100"/>
    </row>
    <row r="847" spans="3:3" s="73" customFormat="1" x14ac:dyDescent="0.25">
      <c r="C847" s="100"/>
    </row>
    <row r="848" spans="3:3" s="73" customFormat="1" x14ac:dyDescent="0.25">
      <c r="C848" s="100"/>
    </row>
    <row r="849" spans="3:3" s="73" customFormat="1" x14ac:dyDescent="0.25">
      <c r="C849" s="100"/>
    </row>
    <row r="850" spans="3:3" s="73" customFormat="1" x14ac:dyDescent="0.25">
      <c r="C850" s="100"/>
    </row>
    <row r="851" spans="3:3" s="73" customFormat="1" x14ac:dyDescent="0.25">
      <c r="C851" s="100"/>
    </row>
    <row r="852" spans="3:3" s="73" customFormat="1" x14ac:dyDescent="0.25">
      <c r="C852" s="100"/>
    </row>
    <row r="853" spans="3:3" s="73" customFormat="1" x14ac:dyDescent="0.25">
      <c r="C853" s="100"/>
    </row>
    <row r="854" spans="3:3" s="73" customFormat="1" x14ac:dyDescent="0.25">
      <c r="C854" s="100"/>
    </row>
    <row r="855" spans="3:3" s="73" customFormat="1" x14ac:dyDescent="0.25">
      <c r="C855" s="100"/>
    </row>
    <row r="856" spans="3:3" s="73" customFormat="1" x14ac:dyDescent="0.25">
      <c r="C856" s="100"/>
    </row>
    <row r="857" spans="3:3" s="73" customFormat="1" x14ac:dyDescent="0.25">
      <c r="C857" s="100"/>
    </row>
    <row r="858" spans="3:3" s="73" customFormat="1" x14ac:dyDescent="0.25">
      <c r="C858" s="100"/>
    </row>
    <row r="859" spans="3:3" s="73" customFormat="1" x14ac:dyDescent="0.25">
      <c r="C859" s="100"/>
    </row>
    <row r="860" spans="3:3" s="73" customFormat="1" x14ac:dyDescent="0.25">
      <c r="C860" s="100"/>
    </row>
    <row r="861" spans="3:3" s="73" customFormat="1" x14ac:dyDescent="0.25">
      <c r="C861" s="100"/>
    </row>
    <row r="862" spans="3:3" s="73" customFormat="1" x14ac:dyDescent="0.25">
      <c r="C862" s="100"/>
    </row>
    <row r="863" spans="3:3" s="73" customFormat="1" x14ac:dyDescent="0.25">
      <c r="C863" s="100"/>
    </row>
    <row r="864" spans="3:3" s="73" customFormat="1" x14ac:dyDescent="0.25">
      <c r="C864" s="100"/>
    </row>
    <row r="865" spans="3:3" s="73" customFormat="1" x14ac:dyDescent="0.25">
      <c r="C865" s="100"/>
    </row>
    <row r="866" spans="3:3" s="73" customFormat="1" x14ac:dyDescent="0.25">
      <c r="C866" s="100"/>
    </row>
    <row r="867" spans="3:3" s="73" customFormat="1" x14ac:dyDescent="0.25">
      <c r="C867" s="100"/>
    </row>
    <row r="868" spans="3:3" s="73" customFormat="1" x14ac:dyDescent="0.25">
      <c r="C868" s="100"/>
    </row>
    <row r="869" spans="3:3" s="73" customFormat="1" x14ac:dyDescent="0.25">
      <c r="C869" s="100"/>
    </row>
    <row r="870" spans="3:3" s="73" customFormat="1" x14ac:dyDescent="0.25">
      <c r="C870" s="100"/>
    </row>
    <row r="871" spans="3:3" s="73" customFormat="1" x14ac:dyDescent="0.25">
      <c r="C871" s="100"/>
    </row>
    <row r="872" spans="3:3" s="73" customFormat="1" x14ac:dyDescent="0.25">
      <c r="C872" s="100"/>
    </row>
    <row r="873" spans="3:3" s="73" customFormat="1" x14ac:dyDescent="0.25">
      <c r="C873" s="100"/>
    </row>
    <row r="874" spans="3:3" s="73" customFormat="1" x14ac:dyDescent="0.25">
      <c r="C874" s="100"/>
    </row>
    <row r="875" spans="3:3" s="73" customFormat="1" x14ac:dyDescent="0.25">
      <c r="C875" s="100"/>
    </row>
    <row r="876" spans="3:3" s="73" customFormat="1" x14ac:dyDescent="0.25">
      <c r="C876" s="100"/>
    </row>
    <row r="877" spans="3:3" s="73" customFormat="1" x14ac:dyDescent="0.25">
      <c r="C877" s="100"/>
    </row>
    <row r="878" spans="3:3" s="73" customFormat="1" x14ac:dyDescent="0.25">
      <c r="C878" s="100"/>
    </row>
    <row r="879" spans="3:3" s="73" customFormat="1" x14ac:dyDescent="0.25">
      <c r="C879" s="100"/>
    </row>
    <row r="880" spans="3:3" s="73" customFormat="1" x14ac:dyDescent="0.25">
      <c r="C880" s="100"/>
    </row>
    <row r="881" spans="3:3" s="73" customFormat="1" x14ac:dyDescent="0.25">
      <c r="C881" s="100"/>
    </row>
    <row r="882" spans="3:3" s="73" customFormat="1" x14ac:dyDescent="0.25">
      <c r="C882" s="100"/>
    </row>
    <row r="883" spans="3:3" s="73" customFormat="1" x14ac:dyDescent="0.25">
      <c r="C883" s="100"/>
    </row>
    <row r="884" spans="3:3" s="73" customFormat="1" x14ac:dyDescent="0.25">
      <c r="C884" s="100"/>
    </row>
    <row r="885" spans="3:3" s="73" customFormat="1" x14ac:dyDescent="0.25">
      <c r="C885" s="100"/>
    </row>
    <row r="886" spans="3:3" s="73" customFormat="1" x14ac:dyDescent="0.25">
      <c r="C886" s="100"/>
    </row>
    <row r="887" spans="3:3" s="73" customFormat="1" x14ac:dyDescent="0.25">
      <c r="C887" s="100"/>
    </row>
    <row r="888" spans="3:3" s="73" customFormat="1" x14ac:dyDescent="0.25">
      <c r="C888" s="100"/>
    </row>
    <row r="889" spans="3:3" s="73" customFormat="1" x14ac:dyDescent="0.25">
      <c r="C889" s="100"/>
    </row>
    <row r="890" spans="3:3" s="73" customFormat="1" x14ac:dyDescent="0.25">
      <c r="C890" s="100"/>
    </row>
    <row r="891" spans="3:3" s="73" customFormat="1" x14ac:dyDescent="0.25">
      <c r="C891" s="100"/>
    </row>
    <row r="892" spans="3:3" s="73" customFormat="1" x14ac:dyDescent="0.25">
      <c r="C892" s="100"/>
    </row>
    <row r="893" spans="3:3" s="73" customFormat="1" x14ac:dyDescent="0.25">
      <c r="C893" s="100"/>
    </row>
    <row r="894" spans="3:3" s="73" customFormat="1" x14ac:dyDescent="0.25">
      <c r="C894" s="100"/>
    </row>
    <row r="895" spans="3:3" s="73" customFormat="1" x14ac:dyDescent="0.25">
      <c r="C895" s="100"/>
    </row>
    <row r="896" spans="3:3" s="73" customFormat="1" x14ac:dyDescent="0.25">
      <c r="C896" s="100"/>
    </row>
    <row r="897" spans="3:3" s="73" customFormat="1" x14ac:dyDescent="0.25">
      <c r="C897" s="100"/>
    </row>
    <row r="898" spans="3:3" s="73" customFormat="1" x14ac:dyDescent="0.25">
      <c r="C898" s="100"/>
    </row>
    <row r="899" spans="3:3" s="73" customFormat="1" x14ac:dyDescent="0.25">
      <c r="C899" s="100"/>
    </row>
    <row r="900" spans="3:3" s="73" customFormat="1" x14ac:dyDescent="0.25">
      <c r="C900" s="100"/>
    </row>
    <row r="901" spans="3:3" s="73" customFormat="1" x14ac:dyDescent="0.25">
      <c r="C901" s="100"/>
    </row>
    <row r="902" spans="3:3" s="73" customFormat="1" x14ac:dyDescent="0.25">
      <c r="C902" s="100"/>
    </row>
    <row r="903" spans="3:3" s="73" customFormat="1" x14ac:dyDescent="0.25">
      <c r="C903" s="100"/>
    </row>
    <row r="904" spans="3:3" s="73" customFormat="1" x14ac:dyDescent="0.25">
      <c r="C904" s="100"/>
    </row>
    <row r="905" spans="3:3" s="73" customFormat="1" x14ac:dyDescent="0.25">
      <c r="C905" s="100"/>
    </row>
    <row r="906" spans="3:3" s="73" customFormat="1" x14ac:dyDescent="0.25">
      <c r="C906" s="100"/>
    </row>
    <row r="907" spans="3:3" s="73" customFormat="1" x14ac:dyDescent="0.25">
      <c r="C907" s="100"/>
    </row>
    <row r="908" spans="3:3" s="73" customFormat="1" x14ac:dyDescent="0.25">
      <c r="C908" s="100"/>
    </row>
    <row r="909" spans="3:3" s="73" customFormat="1" x14ac:dyDescent="0.25">
      <c r="C909" s="100"/>
    </row>
    <row r="910" spans="3:3" s="73" customFormat="1" x14ac:dyDescent="0.25">
      <c r="C910" s="100"/>
    </row>
    <row r="911" spans="3:3" s="73" customFormat="1" x14ac:dyDescent="0.25">
      <c r="C911" s="100"/>
    </row>
    <row r="912" spans="3:3" s="73" customFormat="1" x14ac:dyDescent="0.25">
      <c r="C912" s="100"/>
    </row>
    <row r="913" spans="3:3" s="73" customFormat="1" x14ac:dyDescent="0.25">
      <c r="C913" s="100"/>
    </row>
    <row r="914" spans="3:3" s="73" customFormat="1" x14ac:dyDescent="0.25">
      <c r="C914" s="100"/>
    </row>
    <row r="915" spans="3:3" s="73" customFormat="1" x14ac:dyDescent="0.25">
      <c r="C915" s="100"/>
    </row>
    <row r="916" spans="3:3" s="73" customFormat="1" x14ac:dyDescent="0.25">
      <c r="C916" s="100"/>
    </row>
    <row r="917" spans="3:3" s="73" customFormat="1" x14ac:dyDescent="0.25">
      <c r="C917" s="100"/>
    </row>
    <row r="918" spans="3:3" s="73" customFormat="1" x14ac:dyDescent="0.25">
      <c r="C918" s="100"/>
    </row>
    <row r="919" spans="3:3" s="73" customFormat="1" x14ac:dyDescent="0.25">
      <c r="C919" s="100"/>
    </row>
    <row r="920" spans="3:3" s="73" customFormat="1" x14ac:dyDescent="0.25">
      <c r="C920" s="100"/>
    </row>
    <row r="921" spans="3:3" s="73" customFormat="1" x14ac:dyDescent="0.25">
      <c r="C921" s="100"/>
    </row>
    <row r="922" spans="3:3" s="73" customFormat="1" x14ac:dyDescent="0.25">
      <c r="C922" s="100"/>
    </row>
    <row r="923" spans="3:3" s="73" customFormat="1" x14ac:dyDescent="0.25">
      <c r="C923" s="100"/>
    </row>
    <row r="924" spans="3:3" s="73" customFormat="1" x14ac:dyDescent="0.25">
      <c r="C924" s="100"/>
    </row>
    <row r="925" spans="3:3" s="73" customFormat="1" x14ac:dyDescent="0.25">
      <c r="C925" s="100"/>
    </row>
    <row r="926" spans="3:3" s="73" customFormat="1" x14ac:dyDescent="0.25">
      <c r="C926" s="100"/>
    </row>
    <row r="927" spans="3:3" s="73" customFormat="1" x14ac:dyDescent="0.25">
      <c r="C927" s="100"/>
    </row>
    <row r="928" spans="3:3" s="73" customFormat="1" x14ac:dyDescent="0.25">
      <c r="C928" s="100"/>
    </row>
    <row r="929" spans="3:3" s="73" customFormat="1" x14ac:dyDescent="0.25">
      <c r="C929" s="100"/>
    </row>
    <row r="930" spans="3:3" s="73" customFormat="1" x14ac:dyDescent="0.25">
      <c r="C930" s="100"/>
    </row>
    <row r="931" spans="3:3" s="73" customFormat="1" x14ac:dyDescent="0.25">
      <c r="C931" s="100"/>
    </row>
    <row r="932" spans="3:3" s="73" customFormat="1" x14ac:dyDescent="0.25">
      <c r="C932" s="100"/>
    </row>
    <row r="933" spans="3:3" s="73" customFormat="1" x14ac:dyDescent="0.25">
      <c r="C933" s="100"/>
    </row>
    <row r="934" spans="3:3" s="73" customFormat="1" x14ac:dyDescent="0.25">
      <c r="C934" s="100"/>
    </row>
    <row r="935" spans="3:3" s="73" customFormat="1" x14ac:dyDescent="0.25">
      <c r="C935" s="100"/>
    </row>
    <row r="936" spans="3:3" s="73" customFormat="1" x14ac:dyDescent="0.25">
      <c r="C936" s="100"/>
    </row>
    <row r="937" spans="3:3" s="73" customFormat="1" x14ac:dyDescent="0.25">
      <c r="C937" s="100"/>
    </row>
    <row r="938" spans="3:3" s="73" customFormat="1" x14ac:dyDescent="0.25">
      <c r="C938" s="100"/>
    </row>
    <row r="939" spans="3:3" s="73" customFormat="1" x14ac:dyDescent="0.25">
      <c r="C939" s="100"/>
    </row>
    <row r="940" spans="3:3" s="73" customFormat="1" x14ac:dyDescent="0.25">
      <c r="C940" s="100"/>
    </row>
    <row r="941" spans="3:3" s="73" customFormat="1" x14ac:dyDescent="0.25">
      <c r="C941" s="100"/>
    </row>
    <row r="942" spans="3:3" s="73" customFormat="1" x14ac:dyDescent="0.25">
      <c r="C942" s="100"/>
    </row>
    <row r="943" spans="3:3" s="73" customFormat="1" x14ac:dyDescent="0.25">
      <c r="C943" s="100"/>
    </row>
    <row r="944" spans="3:3" s="73" customFormat="1" x14ac:dyDescent="0.25">
      <c r="C944" s="100"/>
    </row>
    <row r="945" spans="3:3" s="73" customFormat="1" x14ac:dyDescent="0.25">
      <c r="C945" s="100"/>
    </row>
    <row r="946" spans="3:3" s="73" customFormat="1" x14ac:dyDescent="0.25">
      <c r="C946" s="100"/>
    </row>
    <row r="947" spans="3:3" s="73" customFormat="1" x14ac:dyDescent="0.25">
      <c r="C947" s="100"/>
    </row>
    <row r="948" spans="3:3" s="73" customFormat="1" x14ac:dyDescent="0.25">
      <c r="C948" s="100"/>
    </row>
    <row r="949" spans="3:3" s="73" customFormat="1" x14ac:dyDescent="0.25">
      <c r="C949" s="100"/>
    </row>
    <row r="950" spans="3:3" s="73" customFormat="1" x14ac:dyDescent="0.25">
      <c r="C950" s="100"/>
    </row>
    <row r="951" spans="3:3" s="73" customFormat="1" x14ac:dyDescent="0.25">
      <c r="C951" s="100"/>
    </row>
    <row r="952" spans="3:3" s="73" customFormat="1" x14ac:dyDescent="0.25">
      <c r="C952" s="100"/>
    </row>
    <row r="953" spans="3:3" s="73" customFormat="1" x14ac:dyDescent="0.25">
      <c r="C953" s="100"/>
    </row>
    <row r="954" spans="3:3" s="73" customFormat="1" x14ac:dyDescent="0.25">
      <c r="C954" s="100"/>
    </row>
    <row r="955" spans="3:3" s="73" customFormat="1" x14ac:dyDescent="0.25">
      <c r="C955" s="100"/>
    </row>
    <row r="956" spans="3:3" s="73" customFormat="1" x14ac:dyDescent="0.25">
      <c r="C956" s="100"/>
    </row>
    <row r="957" spans="3:3" s="73" customFormat="1" x14ac:dyDescent="0.25">
      <c r="C957" s="100"/>
    </row>
    <row r="958" spans="3:3" s="73" customFormat="1" x14ac:dyDescent="0.25">
      <c r="C958" s="100"/>
    </row>
    <row r="959" spans="3:3" s="73" customFormat="1" x14ac:dyDescent="0.25">
      <c r="C959" s="100"/>
    </row>
    <row r="960" spans="3:3" s="73" customFormat="1" x14ac:dyDescent="0.25">
      <c r="C960" s="100"/>
    </row>
    <row r="961" spans="3:3" s="73" customFormat="1" x14ac:dyDescent="0.25">
      <c r="C961" s="100"/>
    </row>
    <row r="962" spans="3:3" s="73" customFormat="1" x14ac:dyDescent="0.25">
      <c r="C962" s="100"/>
    </row>
    <row r="963" spans="3:3" s="73" customFormat="1" x14ac:dyDescent="0.25">
      <c r="C963" s="100"/>
    </row>
    <row r="964" spans="3:3" s="73" customFormat="1" x14ac:dyDescent="0.25">
      <c r="C964" s="100"/>
    </row>
    <row r="965" spans="3:3" s="73" customFormat="1" x14ac:dyDescent="0.25">
      <c r="C965" s="100"/>
    </row>
    <row r="966" spans="3:3" s="73" customFormat="1" x14ac:dyDescent="0.25">
      <c r="C966" s="100"/>
    </row>
    <row r="967" spans="3:3" s="73" customFormat="1" x14ac:dyDescent="0.25">
      <c r="C967" s="100"/>
    </row>
    <row r="968" spans="3:3" s="73" customFormat="1" x14ac:dyDescent="0.25">
      <c r="C968" s="100"/>
    </row>
    <row r="969" spans="3:3" s="73" customFormat="1" x14ac:dyDescent="0.25">
      <c r="C969" s="100"/>
    </row>
    <row r="970" spans="3:3" s="73" customFormat="1" x14ac:dyDescent="0.25">
      <c r="C970" s="100"/>
    </row>
    <row r="971" spans="3:3" s="73" customFormat="1" x14ac:dyDescent="0.25">
      <c r="C971" s="100"/>
    </row>
    <row r="972" spans="3:3" s="73" customFormat="1" x14ac:dyDescent="0.25">
      <c r="C972" s="100"/>
    </row>
    <row r="973" spans="3:3" s="73" customFormat="1" x14ac:dyDescent="0.25">
      <c r="C973" s="100"/>
    </row>
    <row r="974" spans="3:3" s="73" customFormat="1" x14ac:dyDescent="0.25">
      <c r="C974" s="100"/>
    </row>
    <row r="975" spans="3:3" s="73" customFormat="1" x14ac:dyDescent="0.25">
      <c r="C975" s="100"/>
    </row>
    <row r="976" spans="3:3" s="73" customFormat="1" x14ac:dyDescent="0.25">
      <c r="C976" s="100"/>
    </row>
    <row r="977" spans="3:3" s="73" customFormat="1" x14ac:dyDescent="0.25">
      <c r="C977" s="100"/>
    </row>
    <row r="978" spans="3:3" s="73" customFormat="1" x14ac:dyDescent="0.25">
      <c r="C978" s="100"/>
    </row>
    <row r="979" spans="3:3" s="73" customFormat="1" x14ac:dyDescent="0.25">
      <c r="C979" s="100"/>
    </row>
    <row r="980" spans="3:3" s="73" customFormat="1" x14ac:dyDescent="0.25">
      <c r="C980" s="100"/>
    </row>
    <row r="981" spans="3:3" s="73" customFormat="1" x14ac:dyDescent="0.25">
      <c r="C981" s="100"/>
    </row>
    <row r="982" spans="3:3" s="73" customFormat="1" x14ac:dyDescent="0.25">
      <c r="C982" s="100"/>
    </row>
    <row r="983" spans="3:3" s="73" customFormat="1" x14ac:dyDescent="0.25">
      <c r="C983" s="100"/>
    </row>
    <row r="984" spans="3:3" s="73" customFormat="1" x14ac:dyDescent="0.25">
      <c r="C984" s="100"/>
    </row>
    <row r="985" spans="3:3" s="73" customFormat="1" x14ac:dyDescent="0.25">
      <c r="C985" s="100"/>
    </row>
    <row r="986" spans="3:3" s="73" customFormat="1" x14ac:dyDescent="0.25">
      <c r="C986" s="100"/>
    </row>
    <row r="987" spans="3:3" s="73" customFormat="1" x14ac:dyDescent="0.25">
      <c r="C987" s="100"/>
    </row>
    <row r="988" spans="3:3" s="73" customFormat="1" x14ac:dyDescent="0.25">
      <c r="C988" s="100"/>
    </row>
    <row r="989" spans="3:3" s="73" customFormat="1" x14ac:dyDescent="0.25">
      <c r="C989" s="100"/>
    </row>
    <row r="990" spans="3:3" s="73" customFormat="1" x14ac:dyDescent="0.25">
      <c r="C990" s="100"/>
    </row>
    <row r="991" spans="3:3" s="73" customFormat="1" x14ac:dyDescent="0.25">
      <c r="C991" s="100"/>
    </row>
    <row r="992" spans="3:3" s="73" customFormat="1" x14ac:dyDescent="0.25">
      <c r="C992" s="100"/>
    </row>
    <row r="993" spans="3:3" s="73" customFormat="1" x14ac:dyDescent="0.25">
      <c r="C993" s="100"/>
    </row>
    <row r="994" spans="3:3" s="73" customFormat="1" x14ac:dyDescent="0.25">
      <c r="C994" s="100"/>
    </row>
    <row r="995" spans="3:3" s="73" customFormat="1" x14ac:dyDescent="0.25">
      <c r="C995" s="100"/>
    </row>
    <row r="996" spans="3:3" s="73" customFormat="1" x14ac:dyDescent="0.25">
      <c r="C996" s="100"/>
    </row>
    <row r="997" spans="3:3" s="73" customFormat="1" x14ac:dyDescent="0.25">
      <c r="C997" s="100"/>
    </row>
    <row r="998" spans="3:3" s="73" customFormat="1" x14ac:dyDescent="0.25">
      <c r="C998" s="100"/>
    </row>
    <row r="999" spans="3:3" s="73" customFormat="1" x14ac:dyDescent="0.25">
      <c r="C999" s="100"/>
    </row>
    <row r="1000" spans="3:3" s="73" customFormat="1" x14ac:dyDescent="0.25">
      <c r="C1000" s="100"/>
    </row>
    <row r="1001" spans="3:3" s="73" customFormat="1" x14ac:dyDescent="0.25">
      <c r="C1001" s="100"/>
    </row>
    <row r="1002" spans="3:3" s="73" customFormat="1" x14ac:dyDescent="0.25">
      <c r="C1002" s="100"/>
    </row>
    <row r="1003" spans="3:3" s="73" customFormat="1" x14ac:dyDescent="0.25">
      <c r="C1003" s="100"/>
    </row>
    <row r="1004" spans="3:3" s="73" customFormat="1" x14ac:dyDescent="0.25">
      <c r="C1004" s="100"/>
    </row>
    <row r="1005" spans="3:3" s="73" customFormat="1" x14ac:dyDescent="0.25">
      <c r="C1005" s="100"/>
    </row>
    <row r="1006" spans="3:3" s="73" customFormat="1" x14ac:dyDescent="0.25">
      <c r="C1006" s="100"/>
    </row>
    <row r="1007" spans="3:3" s="73" customFormat="1" x14ac:dyDescent="0.25">
      <c r="C1007" s="100"/>
    </row>
    <row r="1008" spans="3:3" s="73" customFormat="1" x14ac:dyDescent="0.25">
      <c r="C1008" s="100"/>
    </row>
    <row r="1009" spans="3:3" s="73" customFormat="1" x14ac:dyDescent="0.25">
      <c r="C1009" s="100"/>
    </row>
    <row r="1010" spans="3:3" s="73" customFormat="1" x14ac:dyDescent="0.25">
      <c r="C1010" s="100"/>
    </row>
    <row r="1011" spans="3:3" s="73" customFormat="1" x14ac:dyDescent="0.25">
      <c r="C1011" s="100"/>
    </row>
    <row r="1012" spans="3:3" s="73" customFormat="1" x14ac:dyDescent="0.25">
      <c r="C1012" s="100"/>
    </row>
    <row r="1013" spans="3:3" s="73" customFormat="1" x14ac:dyDescent="0.25">
      <c r="C1013" s="100"/>
    </row>
    <row r="1014" spans="3:3" s="73" customFormat="1" x14ac:dyDescent="0.25">
      <c r="C1014" s="100"/>
    </row>
    <row r="1015" spans="3:3" s="73" customFormat="1" x14ac:dyDescent="0.25">
      <c r="C1015" s="100"/>
    </row>
    <row r="1016" spans="3:3" s="73" customFormat="1" x14ac:dyDescent="0.25">
      <c r="C1016" s="100"/>
    </row>
    <row r="1017" spans="3:3" s="73" customFormat="1" x14ac:dyDescent="0.25">
      <c r="C1017" s="100"/>
    </row>
    <row r="1018" spans="3:3" s="73" customFormat="1" x14ac:dyDescent="0.25">
      <c r="C1018" s="100"/>
    </row>
    <row r="1019" spans="3:3" s="73" customFormat="1" x14ac:dyDescent="0.25">
      <c r="C1019" s="100"/>
    </row>
    <row r="1020" spans="3:3" s="73" customFormat="1" x14ac:dyDescent="0.25">
      <c r="C1020" s="100"/>
    </row>
    <row r="1021" spans="3:3" s="73" customFormat="1" x14ac:dyDescent="0.25">
      <c r="C1021" s="100"/>
    </row>
    <row r="1022" spans="3:3" s="73" customFormat="1" x14ac:dyDescent="0.25">
      <c r="C1022" s="100"/>
    </row>
    <row r="1023" spans="3:3" s="73" customFormat="1" x14ac:dyDescent="0.25">
      <c r="C1023" s="100"/>
    </row>
    <row r="1024" spans="3:3" s="73" customFormat="1" x14ac:dyDescent="0.25">
      <c r="C1024" s="100"/>
    </row>
    <row r="1025" spans="3:3" s="73" customFormat="1" x14ac:dyDescent="0.25">
      <c r="C1025" s="100"/>
    </row>
    <row r="1026" spans="3:3" s="73" customFormat="1" x14ac:dyDescent="0.25">
      <c r="C1026" s="100"/>
    </row>
    <row r="1027" spans="3:3" s="73" customFormat="1" x14ac:dyDescent="0.25">
      <c r="C1027" s="100"/>
    </row>
    <row r="1028" spans="3:3" s="73" customFormat="1" x14ac:dyDescent="0.25">
      <c r="C1028" s="100"/>
    </row>
    <row r="1029" spans="3:3" s="73" customFormat="1" x14ac:dyDescent="0.25">
      <c r="C1029" s="100"/>
    </row>
    <row r="1030" spans="3:3" s="73" customFormat="1" x14ac:dyDescent="0.25">
      <c r="C1030" s="100"/>
    </row>
    <row r="1031" spans="3:3" s="73" customFormat="1" x14ac:dyDescent="0.25">
      <c r="C1031" s="100"/>
    </row>
    <row r="1032" spans="3:3" s="73" customFormat="1" x14ac:dyDescent="0.25">
      <c r="C1032" s="100"/>
    </row>
    <row r="1033" spans="3:3" s="73" customFormat="1" x14ac:dyDescent="0.25">
      <c r="C1033" s="100"/>
    </row>
    <row r="1034" spans="3:3" s="73" customFormat="1" x14ac:dyDescent="0.25">
      <c r="C1034" s="100"/>
    </row>
    <row r="1035" spans="3:3" s="73" customFormat="1" x14ac:dyDescent="0.25">
      <c r="C1035" s="100"/>
    </row>
    <row r="1036" spans="3:3" s="73" customFormat="1" x14ac:dyDescent="0.25">
      <c r="C1036" s="100"/>
    </row>
    <row r="1037" spans="3:3" s="73" customFormat="1" x14ac:dyDescent="0.25">
      <c r="C1037" s="100"/>
    </row>
    <row r="1038" spans="3:3" s="73" customFormat="1" x14ac:dyDescent="0.25">
      <c r="C1038" s="100"/>
    </row>
    <row r="1039" spans="3:3" s="73" customFormat="1" x14ac:dyDescent="0.25">
      <c r="C1039" s="100"/>
    </row>
    <row r="1040" spans="3:3" s="73" customFormat="1" x14ac:dyDescent="0.25">
      <c r="C1040" s="100"/>
    </row>
    <row r="1041" spans="3:3" s="73" customFormat="1" x14ac:dyDescent="0.25">
      <c r="C1041" s="100"/>
    </row>
    <row r="1042" spans="3:3" s="73" customFormat="1" x14ac:dyDescent="0.25">
      <c r="C1042" s="100"/>
    </row>
    <row r="1043" spans="3:3" s="73" customFormat="1" x14ac:dyDescent="0.25">
      <c r="C1043" s="100"/>
    </row>
    <row r="1044" spans="3:3" s="73" customFormat="1" x14ac:dyDescent="0.25">
      <c r="C1044" s="100"/>
    </row>
    <row r="1045" spans="3:3" s="73" customFormat="1" x14ac:dyDescent="0.25">
      <c r="C1045" s="100"/>
    </row>
    <row r="1046" spans="3:3" s="73" customFormat="1" x14ac:dyDescent="0.25">
      <c r="C1046" s="100"/>
    </row>
    <row r="1047" spans="3:3" s="73" customFormat="1" x14ac:dyDescent="0.25">
      <c r="C1047" s="100"/>
    </row>
    <row r="1048" spans="3:3" s="73" customFormat="1" x14ac:dyDescent="0.25">
      <c r="C1048" s="100"/>
    </row>
    <row r="1049" spans="3:3" s="73" customFormat="1" x14ac:dyDescent="0.25">
      <c r="C1049" s="100"/>
    </row>
    <row r="1050" spans="3:3" s="73" customFormat="1" x14ac:dyDescent="0.25">
      <c r="C1050" s="100"/>
    </row>
    <row r="1051" spans="3:3" s="73" customFormat="1" x14ac:dyDescent="0.25">
      <c r="C1051" s="100"/>
    </row>
    <row r="1052" spans="3:3" s="73" customFormat="1" x14ac:dyDescent="0.25">
      <c r="C1052" s="100"/>
    </row>
    <row r="1053" spans="3:3" s="73" customFormat="1" x14ac:dyDescent="0.25">
      <c r="C1053" s="100"/>
    </row>
    <row r="1054" spans="3:3" s="73" customFormat="1" x14ac:dyDescent="0.25">
      <c r="C1054" s="100"/>
    </row>
    <row r="1055" spans="3:3" s="73" customFormat="1" x14ac:dyDescent="0.25">
      <c r="C1055" s="100"/>
    </row>
    <row r="1056" spans="3:3" s="73" customFormat="1" x14ac:dyDescent="0.25">
      <c r="C1056" s="100"/>
    </row>
    <row r="1057" spans="3:3" s="73" customFormat="1" x14ac:dyDescent="0.25">
      <c r="C1057" s="100"/>
    </row>
    <row r="1058" spans="3:3" s="73" customFormat="1" x14ac:dyDescent="0.25">
      <c r="C1058" s="100"/>
    </row>
    <row r="1059" spans="3:3" s="73" customFormat="1" x14ac:dyDescent="0.25">
      <c r="C1059" s="100"/>
    </row>
    <row r="1060" spans="3:3" s="73" customFormat="1" x14ac:dyDescent="0.25">
      <c r="C1060" s="100"/>
    </row>
    <row r="1061" spans="3:3" s="73" customFormat="1" x14ac:dyDescent="0.25">
      <c r="C1061" s="100"/>
    </row>
    <row r="1062" spans="3:3" s="73" customFormat="1" x14ac:dyDescent="0.25">
      <c r="C1062" s="100"/>
    </row>
    <row r="1063" spans="3:3" s="73" customFormat="1" x14ac:dyDescent="0.25">
      <c r="C1063" s="100"/>
    </row>
    <row r="1064" spans="3:3" s="73" customFormat="1" x14ac:dyDescent="0.25">
      <c r="C1064" s="100"/>
    </row>
    <row r="1065" spans="3:3" s="73" customFormat="1" x14ac:dyDescent="0.25">
      <c r="C1065" s="100"/>
    </row>
    <row r="1066" spans="3:3" s="73" customFormat="1" x14ac:dyDescent="0.25">
      <c r="C1066" s="100"/>
    </row>
    <row r="1067" spans="3:3" s="73" customFormat="1" x14ac:dyDescent="0.25">
      <c r="C1067" s="100"/>
    </row>
    <row r="1068" spans="3:3" s="73" customFormat="1" x14ac:dyDescent="0.25">
      <c r="C1068" s="100"/>
    </row>
    <row r="1069" spans="3:3" s="73" customFormat="1" x14ac:dyDescent="0.25">
      <c r="C1069" s="100"/>
    </row>
    <row r="1070" spans="3:3" s="73" customFormat="1" x14ac:dyDescent="0.25">
      <c r="C1070" s="100"/>
    </row>
    <row r="1071" spans="3:3" s="73" customFormat="1" x14ac:dyDescent="0.25">
      <c r="C1071" s="100"/>
    </row>
    <row r="1072" spans="3:3" s="73" customFormat="1" x14ac:dyDescent="0.25">
      <c r="C1072" s="100"/>
    </row>
    <row r="1073" spans="3:3" s="73" customFormat="1" x14ac:dyDescent="0.25">
      <c r="C1073" s="100"/>
    </row>
    <row r="1074" spans="3:3" s="73" customFormat="1" x14ac:dyDescent="0.25">
      <c r="C1074" s="100"/>
    </row>
    <row r="1075" spans="3:3" s="73" customFormat="1" x14ac:dyDescent="0.25">
      <c r="C1075" s="100"/>
    </row>
    <row r="1076" spans="3:3" s="73" customFormat="1" x14ac:dyDescent="0.25">
      <c r="C1076" s="100"/>
    </row>
    <row r="1077" spans="3:3" s="73" customFormat="1" x14ac:dyDescent="0.25">
      <c r="C1077" s="100"/>
    </row>
    <row r="1078" spans="3:3" s="73" customFormat="1" x14ac:dyDescent="0.25">
      <c r="C1078" s="100"/>
    </row>
    <row r="1079" spans="3:3" s="73" customFormat="1" x14ac:dyDescent="0.25">
      <c r="C1079" s="100"/>
    </row>
    <row r="1080" spans="3:3" s="73" customFormat="1" x14ac:dyDescent="0.25">
      <c r="C1080" s="100"/>
    </row>
    <row r="1081" spans="3:3" s="73" customFormat="1" x14ac:dyDescent="0.25">
      <c r="C1081" s="100"/>
    </row>
    <row r="1082" spans="3:3" s="73" customFormat="1" x14ac:dyDescent="0.25">
      <c r="C1082" s="100"/>
    </row>
    <row r="1083" spans="3:3" s="73" customFormat="1" x14ac:dyDescent="0.25">
      <c r="C1083" s="100"/>
    </row>
    <row r="1084" spans="3:3" s="73" customFormat="1" x14ac:dyDescent="0.25">
      <c r="C1084" s="100"/>
    </row>
    <row r="1085" spans="3:3" s="73" customFormat="1" x14ac:dyDescent="0.25">
      <c r="C1085" s="100"/>
    </row>
    <row r="1086" spans="3:3" s="73" customFormat="1" x14ac:dyDescent="0.25">
      <c r="C1086" s="100"/>
    </row>
    <row r="1087" spans="3:3" s="73" customFormat="1" x14ac:dyDescent="0.25">
      <c r="C1087" s="100"/>
    </row>
    <row r="1088" spans="3:3" s="73" customFormat="1" x14ac:dyDescent="0.25">
      <c r="C1088" s="100"/>
    </row>
    <row r="1089" spans="3:3" s="73" customFormat="1" x14ac:dyDescent="0.25">
      <c r="C1089" s="100"/>
    </row>
    <row r="1090" spans="3:3" s="73" customFormat="1" x14ac:dyDescent="0.25">
      <c r="C1090" s="100"/>
    </row>
    <row r="1091" spans="3:3" s="73" customFormat="1" x14ac:dyDescent="0.25">
      <c r="C1091" s="100"/>
    </row>
    <row r="1092" spans="3:3" s="73" customFormat="1" x14ac:dyDescent="0.25">
      <c r="C1092" s="100"/>
    </row>
    <row r="1093" spans="3:3" s="73" customFormat="1" x14ac:dyDescent="0.25">
      <c r="C1093" s="100"/>
    </row>
    <row r="1094" spans="3:3" s="73" customFormat="1" x14ac:dyDescent="0.25">
      <c r="C1094" s="100"/>
    </row>
    <row r="1095" spans="3:3" s="73" customFormat="1" x14ac:dyDescent="0.25">
      <c r="C1095" s="100"/>
    </row>
    <row r="1096" spans="3:3" s="73" customFormat="1" x14ac:dyDescent="0.25">
      <c r="C1096" s="100"/>
    </row>
    <row r="1097" spans="3:3" s="73" customFormat="1" x14ac:dyDescent="0.25">
      <c r="C1097" s="100"/>
    </row>
    <row r="1098" spans="3:3" s="73" customFormat="1" x14ac:dyDescent="0.25">
      <c r="C1098" s="100"/>
    </row>
    <row r="1099" spans="3:3" s="73" customFormat="1" x14ac:dyDescent="0.25">
      <c r="C1099" s="100"/>
    </row>
    <row r="1100" spans="3:3" s="73" customFormat="1" x14ac:dyDescent="0.25">
      <c r="C1100" s="100"/>
    </row>
    <row r="1101" spans="3:3" s="73" customFormat="1" x14ac:dyDescent="0.25">
      <c r="C1101" s="100"/>
    </row>
    <row r="1102" spans="3:3" s="73" customFormat="1" x14ac:dyDescent="0.25">
      <c r="C1102" s="100"/>
    </row>
    <row r="1103" spans="3:3" s="73" customFormat="1" x14ac:dyDescent="0.25">
      <c r="C1103" s="100"/>
    </row>
    <row r="1104" spans="3:3" s="73" customFormat="1" x14ac:dyDescent="0.25">
      <c r="C1104" s="100"/>
    </row>
    <row r="1105" spans="3:3" s="73" customFormat="1" x14ac:dyDescent="0.25">
      <c r="C1105" s="100"/>
    </row>
    <row r="1106" spans="3:3" s="73" customFormat="1" x14ac:dyDescent="0.25">
      <c r="C1106" s="100"/>
    </row>
    <row r="1107" spans="3:3" s="73" customFormat="1" x14ac:dyDescent="0.25">
      <c r="C1107" s="100"/>
    </row>
    <row r="1108" spans="3:3" s="73" customFormat="1" x14ac:dyDescent="0.25">
      <c r="C1108" s="100"/>
    </row>
    <row r="1109" spans="3:3" s="73" customFormat="1" x14ac:dyDescent="0.25">
      <c r="C1109" s="100"/>
    </row>
    <row r="1110" spans="3:3" s="73" customFormat="1" x14ac:dyDescent="0.25">
      <c r="C1110" s="100"/>
    </row>
    <row r="1111" spans="3:3" s="73" customFormat="1" x14ac:dyDescent="0.25">
      <c r="C1111" s="100"/>
    </row>
    <row r="1112" spans="3:3" s="73" customFormat="1" x14ac:dyDescent="0.25">
      <c r="C1112" s="100"/>
    </row>
    <row r="1113" spans="3:3" s="73" customFormat="1" x14ac:dyDescent="0.25">
      <c r="C1113" s="100"/>
    </row>
    <row r="1114" spans="3:3" s="73" customFormat="1" x14ac:dyDescent="0.25">
      <c r="C1114" s="100"/>
    </row>
    <row r="1115" spans="3:3" s="73" customFormat="1" x14ac:dyDescent="0.25">
      <c r="C1115" s="100"/>
    </row>
    <row r="1116" spans="3:3" s="73" customFormat="1" x14ac:dyDescent="0.25">
      <c r="C1116" s="100"/>
    </row>
    <row r="1117" spans="3:3" s="73" customFormat="1" x14ac:dyDescent="0.25">
      <c r="C1117" s="100"/>
    </row>
    <row r="1118" spans="3:3" s="73" customFormat="1" x14ac:dyDescent="0.25">
      <c r="C1118" s="100"/>
    </row>
    <row r="1119" spans="3:3" s="73" customFormat="1" x14ac:dyDescent="0.25">
      <c r="C1119" s="100"/>
    </row>
    <row r="1120" spans="3:3" s="73" customFormat="1" x14ac:dyDescent="0.25">
      <c r="C1120" s="100"/>
    </row>
    <row r="1121" spans="3:3" s="73" customFormat="1" x14ac:dyDescent="0.25">
      <c r="C1121" s="100"/>
    </row>
    <row r="1122" spans="3:3" s="73" customFormat="1" x14ac:dyDescent="0.25">
      <c r="C1122" s="100"/>
    </row>
    <row r="1123" spans="3:3" s="73" customFormat="1" x14ac:dyDescent="0.25">
      <c r="C1123" s="100"/>
    </row>
    <row r="1124" spans="3:3" s="73" customFormat="1" x14ac:dyDescent="0.25">
      <c r="C1124" s="100"/>
    </row>
    <row r="1125" spans="3:3" s="73" customFormat="1" x14ac:dyDescent="0.25">
      <c r="C1125" s="100"/>
    </row>
    <row r="1126" spans="3:3" s="73" customFormat="1" x14ac:dyDescent="0.25">
      <c r="C1126" s="100"/>
    </row>
    <row r="1127" spans="3:3" s="73" customFormat="1" x14ac:dyDescent="0.25">
      <c r="C1127" s="100"/>
    </row>
    <row r="1128" spans="3:3" s="73" customFormat="1" x14ac:dyDescent="0.25">
      <c r="C1128" s="100"/>
    </row>
    <row r="1129" spans="3:3" s="73" customFormat="1" x14ac:dyDescent="0.25">
      <c r="C1129" s="100"/>
    </row>
    <row r="1130" spans="3:3" s="73" customFormat="1" x14ac:dyDescent="0.25">
      <c r="C1130" s="100"/>
    </row>
    <row r="1131" spans="3:3" s="73" customFormat="1" x14ac:dyDescent="0.25">
      <c r="C1131" s="100"/>
    </row>
    <row r="1132" spans="3:3" s="73" customFormat="1" x14ac:dyDescent="0.25">
      <c r="C1132" s="100"/>
    </row>
    <row r="1133" spans="3:3" s="73" customFormat="1" x14ac:dyDescent="0.25">
      <c r="C1133" s="100"/>
    </row>
    <row r="1134" spans="3:3" s="73" customFormat="1" x14ac:dyDescent="0.25">
      <c r="C1134" s="100"/>
    </row>
    <row r="1135" spans="3:3" s="73" customFormat="1" x14ac:dyDescent="0.25">
      <c r="C1135" s="100"/>
    </row>
    <row r="1136" spans="3:3" s="73" customFormat="1" x14ac:dyDescent="0.25">
      <c r="C1136" s="100"/>
    </row>
    <row r="1137" spans="3:3" s="73" customFormat="1" x14ac:dyDescent="0.25">
      <c r="C1137" s="100"/>
    </row>
    <row r="1138" spans="3:3" s="73" customFormat="1" x14ac:dyDescent="0.25">
      <c r="C1138" s="100"/>
    </row>
    <row r="1139" spans="3:3" s="73" customFormat="1" x14ac:dyDescent="0.25">
      <c r="C1139" s="100"/>
    </row>
    <row r="1140" spans="3:3" s="73" customFormat="1" x14ac:dyDescent="0.25">
      <c r="C1140" s="100"/>
    </row>
    <row r="1141" spans="3:3" s="73" customFormat="1" x14ac:dyDescent="0.25">
      <c r="C1141" s="100"/>
    </row>
    <row r="1142" spans="3:3" s="73" customFormat="1" x14ac:dyDescent="0.25">
      <c r="C1142" s="100"/>
    </row>
    <row r="1143" spans="3:3" s="73" customFormat="1" x14ac:dyDescent="0.25">
      <c r="C1143" s="100"/>
    </row>
    <row r="1144" spans="3:3" s="73" customFormat="1" x14ac:dyDescent="0.25">
      <c r="C1144" s="100"/>
    </row>
    <row r="1145" spans="3:3" s="73" customFormat="1" x14ac:dyDescent="0.25">
      <c r="C1145" s="100"/>
    </row>
    <row r="1146" spans="3:3" s="73" customFormat="1" x14ac:dyDescent="0.25">
      <c r="C1146" s="100"/>
    </row>
    <row r="1147" spans="3:3" s="73" customFormat="1" x14ac:dyDescent="0.25">
      <c r="C1147" s="100"/>
    </row>
    <row r="1148" spans="3:3" s="73" customFormat="1" x14ac:dyDescent="0.25">
      <c r="C1148" s="100"/>
    </row>
    <row r="1149" spans="3:3" s="73" customFormat="1" x14ac:dyDescent="0.25">
      <c r="C1149" s="100"/>
    </row>
    <row r="1150" spans="3:3" s="73" customFormat="1" x14ac:dyDescent="0.25">
      <c r="C1150" s="100"/>
    </row>
    <row r="1151" spans="3:3" s="73" customFormat="1" x14ac:dyDescent="0.25">
      <c r="C1151" s="100"/>
    </row>
    <row r="1152" spans="3:3" s="73" customFormat="1" x14ac:dyDescent="0.25">
      <c r="C1152" s="100"/>
    </row>
    <row r="1153" spans="3:3" s="73" customFormat="1" x14ac:dyDescent="0.25">
      <c r="C1153" s="100"/>
    </row>
    <row r="1154" spans="3:3" s="73" customFormat="1" x14ac:dyDescent="0.25">
      <c r="C1154" s="100"/>
    </row>
    <row r="1155" spans="3:3" s="73" customFormat="1" x14ac:dyDescent="0.25">
      <c r="C1155" s="100"/>
    </row>
    <row r="1156" spans="3:3" s="73" customFormat="1" x14ac:dyDescent="0.25">
      <c r="C1156" s="100"/>
    </row>
    <row r="1157" spans="3:3" s="73" customFormat="1" x14ac:dyDescent="0.25">
      <c r="C1157" s="100"/>
    </row>
    <row r="1158" spans="3:3" s="73" customFormat="1" x14ac:dyDescent="0.25">
      <c r="C1158" s="100"/>
    </row>
    <row r="1159" spans="3:3" s="73" customFormat="1" x14ac:dyDescent="0.25">
      <c r="C1159" s="100"/>
    </row>
    <row r="1160" spans="3:3" s="73" customFormat="1" x14ac:dyDescent="0.25">
      <c r="C1160" s="100"/>
    </row>
    <row r="1161" spans="3:3" s="73" customFormat="1" x14ac:dyDescent="0.25">
      <c r="C1161" s="100"/>
    </row>
    <row r="1162" spans="3:3" s="73" customFormat="1" x14ac:dyDescent="0.25">
      <c r="C1162" s="100"/>
    </row>
    <row r="1163" spans="3:3" s="73" customFormat="1" x14ac:dyDescent="0.25">
      <c r="C1163" s="100"/>
    </row>
    <row r="1164" spans="3:3" s="73" customFormat="1" x14ac:dyDescent="0.25">
      <c r="C1164" s="100"/>
    </row>
    <row r="1165" spans="3:3" s="73" customFormat="1" x14ac:dyDescent="0.25">
      <c r="C1165" s="100"/>
    </row>
    <row r="1166" spans="3:3" s="73" customFormat="1" x14ac:dyDescent="0.25">
      <c r="C1166" s="100"/>
    </row>
    <row r="1167" spans="3:3" s="73" customFormat="1" x14ac:dyDescent="0.25">
      <c r="C1167" s="100"/>
    </row>
    <row r="1168" spans="3:3" s="73" customFormat="1" x14ac:dyDescent="0.25">
      <c r="C1168" s="100"/>
    </row>
    <row r="1169" spans="3:3" s="73" customFormat="1" x14ac:dyDescent="0.25">
      <c r="C1169" s="100"/>
    </row>
    <row r="1170" spans="3:3" s="73" customFormat="1" x14ac:dyDescent="0.25">
      <c r="C1170" s="100"/>
    </row>
    <row r="1171" spans="3:3" s="73" customFormat="1" x14ac:dyDescent="0.25">
      <c r="C1171" s="100"/>
    </row>
    <row r="1172" spans="3:3" s="73" customFormat="1" x14ac:dyDescent="0.25">
      <c r="C1172" s="100"/>
    </row>
    <row r="1173" spans="3:3" s="73" customFormat="1" x14ac:dyDescent="0.25">
      <c r="C1173" s="100"/>
    </row>
    <row r="1174" spans="3:3" s="73" customFormat="1" x14ac:dyDescent="0.25">
      <c r="C1174" s="100"/>
    </row>
    <row r="1175" spans="3:3" s="73" customFormat="1" x14ac:dyDescent="0.25">
      <c r="C1175" s="100"/>
    </row>
    <row r="1176" spans="3:3" s="73" customFormat="1" x14ac:dyDescent="0.25">
      <c r="C1176" s="100"/>
    </row>
    <row r="1177" spans="3:3" s="73" customFormat="1" x14ac:dyDescent="0.25">
      <c r="C1177" s="100"/>
    </row>
    <row r="1178" spans="3:3" s="73" customFormat="1" x14ac:dyDescent="0.25">
      <c r="C1178" s="100"/>
    </row>
    <row r="1179" spans="3:3" s="73" customFormat="1" x14ac:dyDescent="0.25">
      <c r="C1179" s="100"/>
    </row>
    <row r="1180" spans="3:3" s="73" customFormat="1" x14ac:dyDescent="0.25">
      <c r="C1180" s="100"/>
    </row>
    <row r="1181" spans="3:3" s="73" customFormat="1" x14ac:dyDescent="0.25">
      <c r="C1181" s="100"/>
    </row>
    <row r="1182" spans="3:3" s="73" customFormat="1" x14ac:dyDescent="0.25">
      <c r="C1182" s="100"/>
    </row>
    <row r="1183" spans="3:3" s="73" customFormat="1" x14ac:dyDescent="0.25">
      <c r="C1183" s="100"/>
    </row>
    <row r="1184" spans="3:3" s="73" customFormat="1" x14ac:dyDescent="0.25">
      <c r="C1184" s="100"/>
    </row>
    <row r="1185" spans="3:3" s="73" customFormat="1" x14ac:dyDescent="0.25">
      <c r="C1185" s="100"/>
    </row>
    <row r="1186" spans="3:3" s="73" customFormat="1" x14ac:dyDescent="0.25">
      <c r="C1186" s="100"/>
    </row>
    <row r="1187" spans="3:3" s="73" customFormat="1" x14ac:dyDescent="0.25">
      <c r="C1187" s="100"/>
    </row>
    <row r="1188" spans="3:3" s="73" customFormat="1" x14ac:dyDescent="0.25">
      <c r="C1188" s="100"/>
    </row>
    <row r="1189" spans="3:3" s="73" customFormat="1" x14ac:dyDescent="0.25">
      <c r="C1189" s="100"/>
    </row>
    <row r="1190" spans="3:3" s="73" customFormat="1" x14ac:dyDescent="0.25">
      <c r="C1190" s="100"/>
    </row>
    <row r="1191" spans="3:3" s="73" customFormat="1" x14ac:dyDescent="0.25">
      <c r="C1191" s="100"/>
    </row>
    <row r="1192" spans="3:3" s="73" customFormat="1" x14ac:dyDescent="0.25">
      <c r="C1192" s="100"/>
    </row>
    <row r="1193" spans="3:3" s="73" customFormat="1" x14ac:dyDescent="0.25">
      <c r="C1193" s="100"/>
    </row>
    <row r="1194" spans="3:3" s="73" customFormat="1" x14ac:dyDescent="0.25">
      <c r="C1194" s="100"/>
    </row>
    <row r="1195" spans="3:3" s="73" customFormat="1" x14ac:dyDescent="0.25">
      <c r="C1195" s="100"/>
    </row>
    <row r="1196" spans="3:3" s="73" customFormat="1" x14ac:dyDescent="0.25">
      <c r="C1196" s="100"/>
    </row>
    <row r="1197" spans="3:3" s="73" customFormat="1" x14ac:dyDescent="0.25">
      <c r="C1197" s="100"/>
    </row>
    <row r="1198" spans="3:3" s="73" customFormat="1" x14ac:dyDescent="0.25">
      <c r="C1198" s="100"/>
    </row>
    <row r="1199" spans="3:3" s="73" customFormat="1" x14ac:dyDescent="0.25">
      <c r="C1199" s="100"/>
    </row>
    <row r="1200" spans="3:3" s="73" customFormat="1" x14ac:dyDescent="0.25">
      <c r="C1200" s="100"/>
    </row>
    <row r="1201" spans="3:3" s="73" customFormat="1" x14ac:dyDescent="0.25">
      <c r="C1201" s="100"/>
    </row>
    <row r="1202" spans="3:3" s="73" customFormat="1" x14ac:dyDescent="0.25">
      <c r="C1202" s="100"/>
    </row>
    <row r="1203" spans="3:3" s="73" customFormat="1" x14ac:dyDescent="0.25">
      <c r="C1203" s="100"/>
    </row>
    <row r="1204" spans="3:3" s="73" customFormat="1" x14ac:dyDescent="0.25">
      <c r="C1204" s="100"/>
    </row>
    <row r="1205" spans="3:3" s="73" customFormat="1" x14ac:dyDescent="0.25">
      <c r="C1205" s="100"/>
    </row>
    <row r="1206" spans="3:3" s="73" customFormat="1" x14ac:dyDescent="0.25">
      <c r="C1206" s="100"/>
    </row>
    <row r="1207" spans="3:3" s="73" customFormat="1" x14ac:dyDescent="0.25">
      <c r="C1207" s="100"/>
    </row>
    <row r="1208" spans="3:3" s="73" customFormat="1" x14ac:dyDescent="0.25">
      <c r="C1208" s="100"/>
    </row>
    <row r="1209" spans="3:3" s="73" customFormat="1" x14ac:dyDescent="0.25">
      <c r="C1209" s="100"/>
    </row>
    <row r="1210" spans="3:3" s="73" customFormat="1" x14ac:dyDescent="0.25">
      <c r="C1210" s="100"/>
    </row>
    <row r="1211" spans="3:3" s="73" customFormat="1" x14ac:dyDescent="0.25">
      <c r="C1211" s="100"/>
    </row>
    <row r="1212" spans="3:3" s="73" customFormat="1" x14ac:dyDescent="0.25">
      <c r="C1212" s="100"/>
    </row>
    <row r="1213" spans="3:3" s="73" customFormat="1" x14ac:dyDescent="0.25">
      <c r="C1213" s="100"/>
    </row>
    <row r="1214" spans="3:3" s="73" customFormat="1" x14ac:dyDescent="0.25">
      <c r="C1214" s="100"/>
    </row>
    <row r="1215" spans="3:3" s="73" customFormat="1" x14ac:dyDescent="0.25">
      <c r="C1215" s="100"/>
    </row>
    <row r="1216" spans="3:3" s="73" customFormat="1" x14ac:dyDescent="0.25">
      <c r="C1216" s="100"/>
    </row>
    <row r="1217" spans="3:3" s="73" customFormat="1" x14ac:dyDescent="0.25">
      <c r="C1217" s="100"/>
    </row>
    <row r="1218" spans="3:3" s="73" customFormat="1" x14ac:dyDescent="0.25">
      <c r="C1218" s="100"/>
    </row>
    <row r="1219" spans="3:3" s="73" customFormat="1" x14ac:dyDescent="0.25">
      <c r="C1219" s="100"/>
    </row>
    <row r="1220" spans="3:3" s="73" customFormat="1" x14ac:dyDescent="0.25">
      <c r="C1220" s="100"/>
    </row>
    <row r="1221" spans="3:3" s="73" customFormat="1" x14ac:dyDescent="0.25">
      <c r="C1221" s="100"/>
    </row>
    <row r="1222" spans="3:3" s="73" customFormat="1" x14ac:dyDescent="0.25">
      <c r="C1222" s="100"/>
    </row>
    <row r="1223" spans="3:3" s="73" customFormat="1" x14ac:dyDescent="0.25">
      <c r="C1223" s="100"/>
    </row>
    <row r="1224" spans="3:3" s="73" customFormat="1" x14ac:dyDescent="0.25">
      <c r="C1224" s="100"/>
    </row>
    <row r="1225" spans="3:3" s="73" customFormat="1" x14ac:dyDescent="0.25">
      <c r="C1225" s="100"/>
    </row>
    <row r="1226" spans="3:3" s="73" customFormat="1" x14ac:dyDescent="0.25">
      <c r="C1226" s="100"/>
    </row>
    <row r="1227" spans="3:3" s="73" customFormat="1" x14ac:dyDescent="0.25">
      <c r="C1227" s="100"/>
    </row>
    <row r="1228" spans="3:3" s="73" customFormat="1" x14ac:dyDescent="0.25">
      <c r="C1228" s="100"/>
    </row>
    <row r="1229" spans="3:3" s="73" customFormat="1" x14ac:dyDescent="0.25">
      <c r="C1229" s="100"/>
    </row>
    <row r="1230" spans="3:3" s="73" customFormat="1" x14ac:dyDescent="0.25">
      <c r="C1230" s="100"/>
    </row>
    <row r="1231" spans="3:3" s="73" customFormat="1" x14ac:dyDescent="0.25">
      <c r="C1231" s="100"/>
    </row>
    <row r="1232" spans="3:3" s="73" customFormat="1" x14ac:dyDescent="0.25">
      <c r="C1232" s="100"/>
    </row>
    <row r="1233" spans="3:3" s="73" customFormat="1" x14ac:dyDescent="0.25">
      <c r="C1233" s="100"/>
    </row>
    <row r="1234" spans="3:3" s="73" customFormat="1" x14ac:dyDescent="0.25">
      <c r="C1234" s="100"/>
    </row>
    <row r="1235" spans="3:3" s="73" customFormat="1" x14ac:dyDescent="0.25">
      <c r="C1235" s="100"/>
    </row>
    <row r="1236" spans="3:3" s="73" customFormat="1" x14ac:dyDescent="0.25">
      <c r="C1236" s="100"/>
    </row>
    <row r="1237" spans="3:3" s="73" customFormat="1" x14ac:dyDescent="0.25">
      <c r="C1237" s="100"/>
    </row>
    <row r="1238" spans="3:3" s="73" customFormat="1" x14ac:dyDescent="0.25">
      <c r="C1238" s="100"/>
    </row>
    <row r="1239" spans="3:3" s="73" customFormat="1" x14ac:dyDescent="0.25">
      <c r="C1239" s="100"/>
    </row>
    <row r="1240" spans="3:3" s="73" customFormat="1" x14ac:dyDescent="0.25">
      <c r="C1240" s="100"/>
    </row>
    <row r="1241" spans="3:3" s="73" customFormat="1" x14ac:dyDescent="0.25">
      <c r="C1241" s="100"/>
    </row>
    <row r="1242" spans="3:3" s="73" customFormat="1" x14ac:dyDescent="0.25">
      <c r="C1242" s="100"/>
    </row>
    <row r="1243" spans="3:3" s="73" customFormat="1" x14ac:dyDescent="0.25">
      <c r="C1243" s="100"/>
    </row>
    <row r="1244" spans="3:3" s="73" customFormat="1" x14ac:dyDescent="0.25">
      <c r="C1244" s="100"/>
    </row>
    <row r="1245" spans="3:3" s="73" customFormat="1" x14ac:dyDescent="0.25">
      <c r="C1245" s="100"/>
    </row>
    <row r="1246" spans="3:3" s="73" customFormat="1" x14ac:dyDescent="0.25">
      <c r="C1246" s="100"/>
    </row>
    <row r="1247" spans="3:3" s="73" customFormat="1" x14ac:dyDescent="0.25">
      <c r="C1247" s="100"/>
    </row>
    <row r="1248" spans="3:3" s="73" customFormat="1" x14ac:dyDescent="0.25">
      <c r="C1248" s="100"/>
    </row>
    <row r="1249" spans="3:3" s="73" customFormat="1" x14ac:dyDescent="0.25">
      <c r="C1249" s="100"/>
    </row>
    <row r="1250" spans="3:3" s="73" customFormat="1" x14ac:dyDescent="0.25">
      <c r="C1250" s="100"/>
    </row>
    <row r="1251" spans="3:3" s="73" customFormat="1" x14ac:dyDescent="0.25">
      <c r="C1251" s="100"/>
    </row>
    <row r="1252" spans="3:3" s="73" customFormat="1" x14ac:dyDescent="0.25">
      <c r="C1252" s="100"/>
    </row>
    <row r="1253" spans="3:3" s="73" customFormat="1" x14ac:dyDescent="0.25">
      <c r="C1253" s="100"/>
    </row>
    <row r="1254" spans="3:3" s="73" customFormat="1" x14ac:dyDescent="0.25">
      <c r="C1254" s="100"/>
    </row>
    <row r="1255" spans="3:3" s="73" customFormat="1" x14ac:dyDescent="0.25">
      <c r="C1255" s="100"/>
    </row>
    <row r="1256" spans="3:3" s="73" customFormat="1" x14ac:dyDescent="0.25">
      <c r="C1256" s="100"/>
    </row>
    <row r="1257" spans="3:3" s="73" customFormat="1" x14ac:dyDescent="0.25">
      <c r="C1257" s="100"/>
    </row>
    <row r="1258" spans="3:3" s="73" customFormat="1" x14ac:dyDescent="0.25">
      <c r="C1258" s="100"/>
    </row>
    <row r="1259" spans="3:3" s="73" customFormat="1" x14ac:dyDescent="0.25">
      <c r="C1259" s="100"/>
    </row>
    <row r="1260" spans="3:3" s="73" customFormat="1" x14ac:dyDescent="0.25">
      <c r="C1260" s="100"/>
    </row>
    <row r="1261" spans="3:3" s="73" customFormat="1" x14ac:dyDescent="0.25">
      <c r="C1261" s="100"/>
    </row>
    <row r="1262" spans="3:3" s="73" customFormat="1" x14ac:dyDescent="0.25">
      <c r="C1262" s="100"/>
    </row>
    <row r="1263" spans="3:3" s="73" customFormat="1" x14ac:dyDescent="0.25">
      <c r="C1263" s="100"/>
    </row>
    <row r="1264" spans="3:3" s="73" customFormat="1" x14ac:dyDescent="0.25">
      <c r="C1264" s="100"/>
    </row>
    <row r="1265" spans="3:3" s="73" customFormat="1" x14ac:dyDescent="0.25">
      <c r="C1265" s="100"/>
    </row>
    <row r="1266" spans="3:3" s="73" customFormat="1" x14ac:dyDescent="0.25">
      <c r="C1266" s="100"/>
    </row>
    <row r="1267" spans="3:3" s="73" customFormat="1" x14ac:dyDescent="0.25">
      <c r="C1267" s="100"/>
    </row>
    <row r="1268" spans="3:3" s="73" customFormat="1" x14ac:dyDescent="0.25">
      <c r="C1268" s="100"/>
    </row>
    <row r="1269" spans="3:3" s="73" customFormat="1" x14ac:dyDescent="0.25">
      <c r="C1269" s="100"/>
    </row>
    <row r="1270" spans="3:3" s="73" customFormat="1" x14ac:dyDescent="0.25">
      <c r="C1270" s="100"/>
    </row>
    <row r="1271" spans="3:3" s="73" customFormat="1" x14ac:dyDescent="0.25">
      <c r="C1271" s="100"/>
    </row>
    <row r="1272" spans="3:3" s="73" customFormat="1" x14ac:dyDescent="0.25">
      <c r="C1272" s="100"/>
    </row>
    <row r="1273" spans="3:3" s="73" customFormat="1" x14ac:dyDescent="0.25">
      <c r="C1273" s="100"/>
    </row>
    <row r="1274" spans="3:3" s="73" customFormat="1" x14ac:dyDescent="0.25">
      <c r="C1274" s="100"/>
    </row>
    <row r="1275" spans="3:3" s="73" customFormat="1" x14ac:dyDescent="0.25">
      <c r="C1275" s="100"/>
    </row>
    <row r="1276" spans="3:3" s="73" customFormat="1" x14ac:dyDescent="0.25">
      <c r="C1276" s="100"/>
    </row>
    <row r="1277" spans="3:3" s="73" customFormat="1" x14ac:dyDescent="0.25">
      <c r="C1277" s="100"/>
    </row>
    <row r="1278" spans="3:3" s="73" customFormat="1" x14ac:dyDescent="0.25">
      <c r="C1278" s="100"/>
    </row>
    <row r="1279" spans="3:3" s="73" customFormat="1" x14ac:dyDescent="0.25">
      <c r="C1279" s="100"/>
    </row>
    <row r="1280" spans="3:3" s="73" customFormat="1" x14ac:dyDescent="0.25">
      <c r="C1280" s="100"/>
    </row>
    <row r="1281" spans="3:3" s="73" customFormat="1" x14ac:dyDescent="0.25">
      <c r="C1281" s="100"/>
    </row>
    <row r="1282" spans="3:3" s="73" customFormat="1" x14ac:dyDescent="0.25">
      <c r="C1282" s="100"/>
    </row>
    <row r="1283" spans="3:3" s="73" customFormat="1" x14ac:dyDescent="0.25">
      <c r="C1283" s="100"/>
    </row>
    <row r="1284" spans="3:3" s="73" customFormat="1" x14ac:dyDescent="0.25">
      <c r="C1284" s="100"/>
    </row>
    <row r="1285" spans="3:3" s="73" customFormat="1" x14ac:dyDescent="0.25">
      <c r="C1285" s="100"/>
    </row>
    <row r="1286" spans="3:3" s="73" customFormat="1" x14ac:dyDescent="0.25">
      <c r="C1286" s="100"/>
    </row>
    <row r="1287" spans="3:3" s="73" customFormat="1" x14ac:dyDescent="0.25">
      <c r="C1287" s="100"/>
    </row>
    <row r="1288" spans="3:3" s="73" customFormat="1" x14ac:dyDescent="0.25">
      <c r="C1288" s="100"/>
    </row>
    <row r="1289" spans="3:3" s="73" customFormat="1" x14ac:dyDescent="0.25">
      <c r="C1289" s="100"/>
    </row>
    <row r="1290" spans="3:3" s="73" customFormat="1" x14ac:dyDescent="0.25">
      <c r="C1290" s="100"/>
    </row>
    <row r="1291" spans="3:3" s="73" customFormat="1" x14ac:dyDescent="0.25">
      <c r="C1291" s="100"/>
    </row>
    <row r="1292" spans="3:3" s="73" customFormat="1" x14ac:dyDescent="0.25">
      <c r="C1292" s="100"/>
    </row>
    <row r="1293" spans="3:3" s="73" customFormat="1" x14ac:dyDescent="0.25">
      <c r="C1293" s="100"/>
    </row>
    <row r="1294" spans="3:3" s="73" customFormat="1" x14ac:dyDescent="0.25">
      <c r="C1294" s="100"/>
    </row>
    <row r="1295" spans="3:3" s="73" customFormat="1" x14ac:dyDescent="0.25">
      <c r="C1295" s="100"/>
    </row>
    <row r="1296" spans="3:3" s="73" customFormat="1" x14ac:dyDescent="0.25">
      <c r="C1296" s="100"/>
    </row>
    <row r="1297" spans="3:3" s="73" customFormat="1" x14ac:dyDescent="0.25">
      <c r="C1297" s="100"/>
    </row>
    <row r="1298" spans="3:3" s="73" customFormat="1" x14ac:dyDescent="0.25">
      <c r="C1298" s="100"/>
    </row>
    <row r="1299" spans="3:3" s="73" customFormat="1" x14ac:dyDescent="0.25">
      <c r="C1299" s="100"/>
    </row>
    <row r="1300" spans="3:3" s="73" customFormat="1" x14ac:dyDescent="0.25">
      <c r="C1300" s="100"/>
    </row>
    <row r="1301" spans="3:3" s="73" customFormat="1" x14ac:dyDescent="0.25">
      <c r="C1301" s="100"/>
    </row>
    <row r="1302" spans="3:3" s="73" customFormat="1" x14ac:dyDescent="0.25">
      <c r="C1302" s="100"/>
    </row>
    <row r="1303" spans="3:3" s="73" customFormat="1" x14ac:dyDescent="0.25">
      <c r="C1303" s="100"/>
    </row>
    <row r="1304" spans="3:3" s="73" customFormat="1" x14ac:dyDescent="0.25">
      <c r="C1304" s="100"/>
    </row>
    <row r="1305" spans="3:3" s="73" customFormat="1" x14ac:dyDescent="0.25">
      <c r="C1305" s="100"/>
    </row>
    <row r="1306" spans="3:3" s="73" customFormat="1" x14ac:dyDescent="0.25">
      <c r="C1306" s="100"/>
    </row>
    <row r="1307" spans="3:3" s="73" customFormat="1" x14ac:dyDescent="0.25">
      <c r="C1307" s="100"/>
    </row>
    <row r="1308" spans="3:3" s="73" customFormat="1" x14ac:dyDescent="0.25">
      <c r="C1308" s="100"/>
    </row>
    <row r="1309" spans="3:3" s="73" customFormat="1" x14ac:dyDescent="0.25">
      <c r="C1309" s="100"/>
    </row>
    <row r="1310" spans="3:3" s="73" customFormat="1" x14ac:dyDescent="0.25">
      <c r="C1310" s="100"/>
    </row>
    <row r="1311" spans="3:3" s="73" customFormat="1" x14ac:dyDescent="0.25">
      <c r="C1311" s="100"/>
    </row>
    <row r="1312" spans="3:3" s="73" customFormat="1" x14ac:dyDescent="0.25">
      <c r="C1312" s="100"/>
    </row>
    <row r="1313" spans="3:3" s="73" customFormat="1" x14ac:dyDescent="0.25">
      <c r="C1313" s="100"/>
    </row>
    <row r="1314" spans="3:3" s="73" customFormat="1" x14ac:dyDescent="0.25">
      <c r="C1314" s="100"/>
    </row>
    <row r="1315" spans="3:3" s="73" customFormat="1" x14ac:dyDescent="0.25">
      <c r="C1315" s="100"/>
    </row>
    <row r="1316" spans="3:3" s="73" customFormat="1" x14ac:dyDescent="0.25">
      <c r="C1316" s="100"/>
    </row>
    <row r="1317" spans="3:3" s="73" customFormat="1" x14ac:dyDescent="0.25">
      <c r="C1317" s="100"/>
    </row>
    <row r="1318" spans="3:3" s="73" customFormat="1" x14ac:dyDescent="0.25">
      <c r="C1318" s="100"/>
    </row>
    <row r="1319" spans="3:3" s="73" customFormat="1" x14ac:dyDescent="0.25">
      <c r="C1319" s="100"/>
    </row>
    <row r="1320" spans="3:3" s="73" customFormat="1" x14ac:dyDescent="0.25">
      <c r="C1320" s="100"/>
    </row>
    <row r="1321" spans="3:3" s="73" customFormat="1" x14ac:dyDescent="0.25">
      <c r="C1321" s="100"/>
    </row>
    <row r="1322" spans="3:3" s="73" customFormat="1" x14ac:dyDescent="0.25">
      <c r="C1322" s="100"/>
    </row>
    <row r="1323" spans="3:3" s="73" customFormat="1" x14ac:dyDescent="0.25">
      <c r="C1323" s="100"/>
    </row>
    <row r="1324" spans="3:3" s="73" customFormat="1" x14ac:dyDescent="0.25">
      <c r="C1324" s="100"/>
    </row>
    <row r="1325" spans="3:3" s="73" customFormat="1" x14ac:dyDescent="0.25">
      <c r="C1325" s="100"/>
    </row>
    <row r="1326" spans="3:3" s="73" customFormat="1" x14ac:dyDescent="0.25">
      <c r="C1326" s="100"/>
    </row>
    <row r="1327" spans="3:3" s="73" customFormat="1" x14ac:dyDescent="0.25">
      <c r="C1327" s="100"/>
    </row>
    <row r="1328" spans="3:3" s="73" customFormat="1" x14ac:dyDescent="0.25">
      <c r="C1328" s="100"/>
    </row>
    <row r="1329" spans="3:3" s="73" customFormat="1" x14ac:dyDescent="0.25">
      <c r="C1329" s="100"/>
    </row>
    <row r="1330" spans="3:3" s="73" customFormat="1" x14ac:dyDescent="0.25">
      <c r="C1330" s="100"/>
    </row>
    <row r="1331" spans="3:3" s="73" customFormat="1" x14ac:dyDescent="0.25">
      <c r="C1331" s="100"/>
    </row>
    <row r="1332" spans="3:3" s="73" customFormat="1" x14ac:dyDescent="0.25">
      <c r="C1332" s="100"/>
    </row>
    <row r="1333" spans="3:3" s="73" customFormat="1" x14ac:dyDescent="0.25">
      <c r="C1333" s="100"/>
    </row>
    <row r="1334" spans="3:3" s="73" customFormat="1" x14ac:dyDescent="0.25">
      <c r="C1334" s="100"/>
    </row>
    <row r="1335" spans="3:3" s="73" customFormat="1" x14ac:dyDescent="0.25">
      <c r="C1335" s="100"/>
    </row>
    <row r="1336" spans="3:3" s="73" customFormat="1" x14ac:dyDescent="0.25">
      <c r="C1336" s="100"/>
    </row>
    <row r="1337" spans="3:3" s="73" customFormat="1" x14ac:dyDescent="0.25">
      <c r="C1337" s="100"/>
    </row>
    <row r="1338" spans="3:3" s="73" customFormat="1" x14ac:dyDescent="0.25">
      <c r="C1338" s="100"/>
    </row>
    <row r="1339" spans="3:3" s="73" customFormat="1" x14ac:dyDescent="0.25">
      <c r="C1339" s="100"/>
    </row>
    <row r="1340" spans="3:3" s="73" customFormat="1" x14ac:dyDescent="0.25">
      <c r="C1340" s="100"/>
    </row>
    <row r="1341" spans="3:3" s="73" customFormat="1" x14ac:dyDescent="0.25">
      <c r="C1341" s="100"/>
    </row>
    <row r="1342" spans="3:3" s="73" customFormat="1" x14ac:dyDescent="0.25">
      <c r="C1342" s="100"/>
    </row>
    <row r="1343" spans="3:3" s="73" customFormat="1" x14ac:dyDescent="0.25">
      <c r="C1343" s="100"/>
    </row>
    <row r="1344" spans="3:3" s="73" customFormat="1" x14ac:dyDescent="0.25">
      <c r="C1344" s="100"/>
    </row>
    <row r="1345" spans="3:3" s="73" customFormat="1" x14ac:dyDescent="0.25">
      <c r="C1345" s="100"/>
    </row>
    <row r="1346" spans="3:3" s="73" customFormat="1" x14ac:dyDescent="0.25">
      <c r="C1346" s="100"/>
    </row>
    <row r="1347" spans="3:3" s="73" customFormat="1" x14ac:dyDescent="0.25">
      <c r="C1347" s="100"/>
    </row>
    <row r="1348" spans="3:3" s="73" customFormat="1" x14ac:dyDescent="0.25">
      <c r="C1348" s="100"/>
    </row>
    <row r="1349" spans="3:3" s="73" customFormat="1" x14ac:dyDescent="0.25">
      <c r="C1349" s="100"/>
    </row>
    <row r="1350" spans="3:3" s="73" customFormat="1" x14ac:dyDescent="0.25">
      <c r="C1350" s="100"/>
    </row>
    <row r="1351" spans="3:3" s="73" customFormat="1" x14ac:dyDescent="0.25">
      <c r="C1351" s="100"/>
    </row>
    <row r="1352" spans="3:3" s="73" customFormat="1" x14ac:dyDescent="0.25">
      <c r="C1352" s="100"/>
    </row>
    <row r="1353" spans="3:3" s="73" customFormat="1" x14ac:dyDescent="0.25">
      <c r="C1353" s="100"/>
    </row>
    <row r="1354" spans="3:3" s="73" customFormat="1" x14ac:dyDescent="0.25">
      <c r="C1354" s="100"/>
    </row>
    <row r="1355" spans="3:3" s="73" customFormat="1" x14ac:dyDescent="0.25">
      <c r="C1355" s="100"/>
    </row>
    <row r="1356" spans="3:3" s="73" customFormat="1" x14ac:dyDescent="0.25">
      <c r="C1356" s="100"/>
    </row>
    <row r="1357" spans="3:3" s="73" customFormat="1" x14ac:dyDescent="0.25">
      <c r="C1357" s="100"/>
    </row>
    <row r="1358" spans="3:3" s="73" customFormat="1" x14ac:dyDescent="0.25">
      <c r="C1358" s="100"/>
    </row>
    <row r="1359" spans="3:3" s="73" customFormat="1" x14ac:dyDescent="0.25">
      <c r="C1359" s="100"/>
    </row>
    <row r="1360" spans="3:3" s="73" customFormat="1" x14ac:dyDescent="0.25">
      <c r="C1360" s="100"/>
    </row>
    <row r="1361" spans="3:3" s="73" customFormat="1" x14ac:dyDescent="0.25">
      <c r="C1361" s="100"/>
    </row>
    <row r="1362" spans="3:3" s="73" customFormat="1" x14ac:dyDescent="0.25">
      <c r="C1362" s="100"/>
    </row>
    <row r="1363" spans="3:3" s="73" customFormat="1" x14ac:dyDescent="0.25">
      <c r="C1363" s="100"/>
    </row>
    <row r="1364" spans="3:3" s="73" customFormat="1" x14ac:dyDescent="0.25">
      <c r="C1364" s="100"/>
    </row>
    <row r="1365" spans="3:3" s="73" customFormat="1" x14ac:dyDescent="0.25">
      <c r="C1365" s="100"/>
    </row>
    <row r="1366" spans="3:3" s="73" customFormat="1" x14ac:dyDescent="0.25">
      <c r="C1366" s="100"/>
    </row>
    <row r="1367" spans="3:3" s="73" customFormat="1" x14ac:dyDescent="0.25">
      <c r="C1367" s="100"/>
    </row>
    <row r="1368" spans="3:3" s="73" customFormat="1" x14ac:dyDescent="0.25">
      <c r="C1368" s="100"/>
    </row>
    <row r="1369" spans="3:3" s="73" customFormat="1" x14ac:dyDescent="0.25">
      <c r="C1369" s="100"/>
    </row>
    <row r="1370" spans="3:3" s="73" customFormat="1" x14ac:dyDescent="0.25">
      <c r="C1370" s="100"/>
    </row>
    <row r="1371" spans="3:3" s="73" customFormat="1" x14ac:dyDescent="0.25">
      <c r="C1371" s="100"/>
    </row>
    <row r="1372" spans="3:3" s="73" customFormat="1" x14ac:dyDescent="0.25">
      <c r="C1372" s="100"/>
    </row>
    <row r="1373" spans="3:3" s="73" customFormat="1" x14ac:dyDescent="0.25">
      <c r="C1373" s="100"/>
    </row>
    <row r="1374" spans="3:3" s="73" customFormat="1" x14ac:dyDescent="0.25">
      <c r="C1374" s="100"/>
    </row>
    <row r="1375" spans="3:3" s="73" customFormat="1" x14ac:dyDescent="0.25">
      <c r="C1375" s="100"/>
    </row>
    <row r="1376" spans="3:3" s="73" customFormat="1" x14ac:dyDescent="0.25">
      <c r="C1376" s="100"/>
    </row>
    <row r="1377" spans="3:3" s="73" customFormat="1" x14ac:dyDescent="0.25">
      <c r="C1377" s="100"/>
    </row>
    <row r="1378" spans="3:3" s="73" customFormat="1" x14ac:dyDescent="0.25">
      <c r="C1378" s="100"/>
    </row>
    <row r="1379" spans="3:3" s="73" customFormat="1" x14ac:dyDescent="0.25">
      <c r="C1379" s="100"/>
    </row>
    <row r="1380" spans="3:3" s="73" customFormat="1" x14ac:dyDescent="0.25">
      <c r="C1380" s="100"/>
    </row>
    <row r="1381" spans="3:3" s="73" customFormat="1" x14ac:dyDescent="0.25">
      <c r="C1381" s="100"/>
    </row>
    <row r="1382" spans="3:3" s="73" customFormat="1" x14ac:dyDescent="0.25">
      <c r="C1382" s="100"/>
    </row>
    <row r="1383" spans="3:3" s="73" customFormat="1" x14ac:dyDescent="0.25">
      <c r="C1383" s="100"/>
    </row>
    <row r="1384" spans="3:3" s="73" customFormat="1" x14ac:dyDescent="0.25">
      <c r="C1384" s="100"/>
    </row>
    <row r="1385" spans="3:3" s="73" customFormat="1" x14ac:dyDescent="0.25">
      <c r="C1385" s="100"/>
    </row>
    <row r="1386" spans="3:3" s="73" customFormat="1" x14ac:dyDescent="0.25">
      <c r="C1386" s="100"/>
    </row>
    <row r="1387" spans="3:3" s="73" customFormat="1" x14ac:dyDescent="0.25">
      <c r="C1387" s="100"/>
    </row>
    <row r="1388" spans="3:3" s="73" customFormat="1" x14ac:dyDescent="0.25">
      <c r="C1388" s="100"/>
    </row>
    <row r="1389" spans="3:3" s="73" customFormat="1" x14ac:dyDescent="0.25">
      <c r="C1389" s="100"/>
    </row>
    <row r="1390" spans="3:3" s="73" customFormat="1" x14ac:dyDescent="0.25">
      <c r="C1390" s="100"/>
    </row>
    <row r="1391" spans="3:3" s="73" customFormat="1" x14ac:dyDescent="0.25">
      <c r="C1391" s="100"/>
    </row>
    <row r="1392" spans="3:3" s="73" customFormat="1" x14ac:dyDescent="0.25">
      <c r="C1392" s="100"/>
    </row>
    <row r="1393" spans="3:3" s="73" customFormat="1" x14ac:dyDescent="0.25">
      <c r="C1393" s="100"/>
    </row>
    <row r="1394" spans="3:3" s="73" customFormat="1" x14ac:dyDescent="0.25">
      <c r="C1394" s="100"/>
    </row>
    <row r="1395" spans="3:3" s="73" customFormat="1" x14ac:dyDescent="0.25">
      <c r="C1395" s="100"/>
    </row>
    <row r="1396" spans="3:3" s="73" customFormat="1" x14ac:dyDescent="0.25">
      <c r="C1396" s="100"/>
    </row>
    <row r="1397" spans="3:3" s="73" customFormat="1" x14ac:dyDescent="0.25">
      <c r="C1397" s="100"/>
    </row>
    <row r="1398" spans="3:3" s="73" customFormat="1" x14ac:dyDescent="0.25">
      <c r="C1398" s="100"/>
    </row>
    <row r="1399" spans="3:3" s="73" customFormat="1" x14ac:dyDescent="0.25">
      <c r="C1399" s="100"/>
    </row>
    <row r="1400" spans="3:3" s="73" customFormat="1" x14ac:dyDescent="0.25">
      <c r="C1400" s="100"/>
    </row>
    <row r="1401" spans="3:3" s="73" customFormat="1" x14ac:dyDescent="0.25">
      <c r="C1401" s="100"/>
    </row>
    <row r="1402" spans="3:3" s="73" customFormat="1" x14ac:dyDescent="0.25">
      <c r="C1402" s="100"/>
    </row>
    <row r="1403" spans="3:3" s="73" customFormat="1" x14ac:dyDescent="0.25">
      <c r="C1403" s="100"/>
    </row>
    <row r="1404" spans="3:3" s="73" customFormat="1" x14ac:dyDescent="0.25">
      <c r="C1404" s="100"/>
    </row>
    <row r="1405" spans="3:3" s="73" customFormat="1" x14ac:dyDescent="0.25">
      <c r="C1405" s="100"/>
    </row>
    <row r="1406" spans="3:3" s="73" customFormat="1" x14ac:dyDescent="0.25">
      <c r="C1406" s="100"/>
    </row>
    <row r="1407" spans="3:3" s="73" customFormat="1" x14ac:dyDescent="0.25">
      <c r="C1407" s="100"/>
    </row>
    <row r="1408" spans="3:3" s="73" customFormat="1" x14ac:dyDescent="0.25">
      <c r="C1408" s="100"/>
    </row>
    <row r="1409" spans="3:3" s="73" customFormat="1" x14ac:dyDescent="0.25">
      <c r="C1409" s="100"/>
    </row>
    <row r="1410" spans="3:3" s="73" customFormat="1" x14ac:dyDescent="0.25">
      <c r="C1410" s="100"/>
    </row>
    <row r="1411" spans="3:3" s="73" customFormat="1" x14ac:dyDescent="0.25">
      <c r="C1411" s="100"/>
    </row>
    <row r="1412" spans="3:3" s="73" customFormat="1" x14ac:dyDescent="0.25">
      <c r="C1412" s="100"/>
    </row>
    <row r="1413" spans="3:3" s="73" customFormat="1" x14ac:dyDescent="0.25">
      <c r="C1413" s="100"/>
    </row>
    <row r="1414" spans="3:3" s="73" customFormat="1" x14ac:dyDescent="0.25">
      <c r="C1414" s="100"/>
    </row>
    <row r="1415" spans="3:3" s="73" customFormat="1" x14ac:dyDescent="0.25">
      <c r="C1415" s="100"/>
    </row>
    <row r="1416" spans="3:3" s="73" customFormat="1" x14ac:dyDescent="0.25">
      <c r="C1416" s="100"/>
    </row>
    <row r="1417" spans="3:3" s="73" customFormat="1" x14ac:dyDescent="0.25">
      <c r="C1417" s="100"/>
    </row>
    <row r="1418" spans="3:3" s="73" customFormat="1" x14ac:dyDescent="0.25">
      <c r="C1418" s="100"/>
    </row>
    <row r="1419" spans="3:3" s="73" customFormat="1" x14ac:dyDescent="0.25">
      <c r="C1419" s="100"/>
    </row>
    <row r="1420" spans="3:3" s="73" customFormat="1" x14ac:dyDescent="0.25">
      <c r="C1420" s="100"/>
    </row>
    <row r="1421" spans="3:3" s="73" customFormat="1" x14ac:dyDescent="0.25">
      <c r="C1421" s="100"/>
    </row>
    <row r="1422" spans="3:3" s="73" customFormat="1" x14ac:dyDescent="0.25">
      <c r="C1422" s="100"/>
    </row>
    <row r="1423" spans="3:3" s="73" customFormat="1" x14ac:dyDescent="0.25">
      <c r="C1423" s="100"/>
    </row>
    <row r="1424" spans="3:3" s="73" customFormat="1" x14ac:dyDescent="0.25">
      <c r="C1424" s="100"/>
    </row>
    <row r="1425" spans="3:3" s="73" customFormat="1" x14ac:dyDescent="0.25">
      <c r="C1425" s="100"/>
    </row>
    <row r="1426" spans="3:3" s="73" customFormat="1" x14ac:dyDescent="0.25">
      <c r="C1426" s="100"/>
    </row>
    <row r="1427" spans="3:3" s="73" customFormat="1" x14ac:dyDescent="0.25">
      <c r="C1427" s="100"/>
    </row>
    <row r="1428" spans="3:3" s="73" customFormat="1" x14ac:dyDescent="0.25">
      <c r="C1428" s="100"/>
    </row>
    <row r="1429" spans="3:3" s="73" customFormat="1" x14ac:dyDescent="0.25">
      <c r="C1429" s="100"/>
    </row>
    <row r="1430" spans="3:3" s="73" customFormat="1" x14ac:dyDescent="0.25">
      <c r="C1430" s="100"/>
    </row>
    <row r="1431" spans="3:3" s="73" customFormat="1" x14ac:dyDescent="0.25">
      <c r="C1431" s="100"/>
    </row>
    <row r="1432" spans="3:3" s="73" customFormat="1" x14ac:dyDescent="0.25">
      <c r="C1432" s="100"/>
    </row>
    <row r="1433" spans="3:3" s="73" customFormat="1" x14ac:dyDescent="0.25">
      <c r="C1433" s="100"/>
    </row>
    <row r="1434" spans="3:3" s="73" customFormat="1" x14ac:dyDescent="0.25">
      <c r="C1434" s="100"/>
    </row>
    <row r="1435" spans="3:3" s="73" customFormat="1" x14ac:dyDescent="0.25">
      <c r="C1435" s="100"/>
    </row>
    <row r="1436" spans="3:3" s="73" customFormat="1" x14ac:dyDescent="0.25">
      <c r="C1436" s="100"/>
    </row>
    <row r="1437" spans="3:3" s="73" customFormat="1" x14ac:dyDescent="0.25">
      <c r="C1437" s="100"/>
    </row>
    <row r="1438" spans="3:3" s="73" customFormat="1" x14ac:dyDescent="0.25">
      <c r="C1438" s="100"/>
    </row>
    <row r="1439" spans="3:3" s="73" customFormat="1" x14ac:dyDescent="0.25">
      <c r="C1439" s="100"/>
    </row>
    <row r="1440" spans="3:3" s="73" customFormat="1" x14ac:dyDescent="0.25">
      <c r="C1440" s="100"/>
    </row>
    <row r="1441" spans="3:3" s="73" customFormat="1" x14ac:dyDescent="0.25">
      <c r="C1441" s="100"/>
    </row>
    <row r="1442" spans="3:3" s="73" customFormat="1" x14ac:dyDescent="0.25">
      <c r="C1442" s="100"/>
    </row>
    <row r="1443" spans="3:3" s="73" customFormat="1" x14ac:dyDescent="0.25">
      <c r="C1443" s="100"/>
    </row>
    <row r="1444" spans="3:3" s="73" customFormat="1" x14ac:dyDescent="0.25">
      <c r="C1444" s="100"/>
    </row>
    <row r="1445" spans="3:3" s="73" customFormat="1" x14ac:dyDescent="0.25">
      <c r="C1445" s="100"/>
    </row>
    <row r="1446" spans="3:3" s="73" customFormat="1" x14ac:dyDescent="0.25">
      <c r="C1446" s="100"/>
    </row>
    <row r="1447" spans="3:3" s="73" customFormat="1" x14ac:dyDescent="0.25">
      <c r="C1447" s="100"/>
    </row>
    <row r="1448" spans="3:3" s="73" customFormat="1" x14ac:dyDescent="0.25">
      <c r="C1448" s="100"/>
    </row>
    <row r="1449" spans="3:3" s="73" customFormat="1" x14ac:dyDescent="0.25">
      <c r="C1449" s="100"/>
    </row>
    <row r="1450" spans="3:3" s="73" customFormat="1" x14ac:dyDescent="0.25">
      <c r="C1450" s="100"/>
    </row>
    <row r="1451" spans="3:3" s="73" customFormat="1" x14ac:dyDescent="0.25">
      <c r="C1451" s="100"/>
    </row>
    <row r="1452" spans="3:3" s="73" customFormat="1" x14ac:dyDescent="0.25">
      <c r="C1452" s="100"/>
    </row>
    <row r="1453" spans="3:3" s="73" customFormat="1" x14ac:dyDescent="0.25">
      <c r="C1453" s="100"/>
    </row>
    <row r="1454" spans="3:3" s="73" customFormat="1" x14ac:dyDescent="0.25">
      <c r="C1454" s="100"/>
    </row>
    <row r="1455" spans="3:3" s="73" customFormat="1" x14ac:dyDescent="0.25">
      <c r="C1455" s="100"/>
    </row>
    <row r="1456" spans="3:3" s="73" customFormat="1" x14ac:dyDescent="0.25">
      <c r="C1456" s="100"/>
    </row>
    <row r="1457" spans="3:3" s="73" customFormat="1" x14ac:dyDescent="0.25">
      <c r="C1457" s="100"/>
    </row>
    <row r="1458" spans="3:3" s="73" customFormat="1" x14ac:dyDescent="0.25">
      <c r="C1458" s="100"/>
    </row>
    <row r="1459" spans="3:3" s="73" customFormat="1" x14ac:dyDescent="0.25">
      <c r="C1459" s="100"/>
    </row>
    <row r="1460" spans="3:3" s="73" customFormat="1" x14ac:dyDescent="0.25">
      <c r="C1460" s="100"/>
    </row>
    <row r="1461" spans="3:3" s="73" customFormat="1" x14ac:dyDescent="0.25">
      <c r="C1461" s="100"/>
    </row>
    <row r="1462" spans="3:3" s="73" customFormat="1" x14ac:dyDescent="0.25">
      <c r="C1462" s="100"/>
    </row>
    <row r="1463" spans="3:3" s="73" customFormat="1" x14ac:dyDescent="0.25">
      <c r="C1463" s="100"/>
    </row>
    <row r="1464" spans="3:3" s="73" customFormat="1" x14ac:dyDescent="0.25">
      <c r="C1464" s="100"/>
    </row>
    <row r="1465" spans="3:3" s="73" customFormat="1" x14ac:dyDescent="0.25">
      <c r="C1465" s="100"/>
    </row>
    <row r="1466" spans="3:3" s="73" customFormat="1" x14ac:dyDescent="0.25">
      <c r="C1466" s="100"/>
    </row>
    <row r="1467" spans="3:3" s="73" customFormat="1" x14ac:dyDescent="0.25">
      <c r="C1467" s="100"/>
    </row>
    <row r="1468" spans="3:3" s="73" customFormat="1" x14ac:dyDescent="0.25">
      <c r="C1468" s="100"/>
    </row>
    <row r="1469" spans="3:3" s="73" customFormat="1" x14ac:dyDescent="0.25">
      <c r="C1469" s="100"/>
    </row>
    <row r="1470" spans="3:3" s="73" customFormat="1" x14ac:dyDescent="0.25">
      <c r="C1470" s="100"/>
    </row>
    <row r="1471" spans="3:3" s="73" customFormat="1" x14ac:dyDescent="0.25">
      <c r="C1471" s="100"/>
    </row>
    <row r="1472" spans="3:3" s="73" customFormat="1" x14ac:dyDescent="0.25">
      <c r="C1472" s="100"/>
    </row>
    <row r="1473" spans="3:3" s="73" customFormat="1" x14ac:dyDescent="0.25">
      <c r="C1473" s="100"/>
    </row>
    <row r="1474" spans="3:3" s="73" customFormat="1" x14ac:dyDescent="0.25">
      <c r="C1474" s="100"/>
    </row>
    <row r="1475" spans="3:3" s="73" customFormat="1" x14ac:dyDescent="0.25">
      <c r="C1475" s="100"/>
    </row>
    <row r="1476" spans="3:3" s="73" customFormat="1" x14ac:dyDescent="0.25">
      <c r="C1476" s="100"/>
    </row>
    <row r="1477" spans="3:3" s="73" customFormat="1" x14ac:dyDescent="0.25">
      <c r="C1477" s="100"/>
    </row>
    <row r="1478" spans="3:3" s="73" customFormat="1" x14ac:dyDescent="0.25">
      <c r="C1478" s="100"/>
    </row>
    <row r="1479" spans="3:3" s="73" customFormat="1" x14ac:dyDescent="0.25">
      <c r="C1479" s="100"/>
    </row>
    <row r="1480" spans="3:3" s="73" customFormat="1" x14ac:dyDescent="0.25">
      <c r="C1480" s="100"/>
    </row>
    <row r="1481" spans="3:3" s="73" customFormat="1" x14ac:dyDescent="0.25">
      <c r="C1481" s="100"/>
    </row>
    <row r="1482" spans="3:3" s="73" customFormat="1" x14ac:dyDescent="0.25">
      <c r="C1482" s="100"/>
    </row>
    <row r="1483" spans="3:3" s="73" customFormat="1" x14ac:dyDescent="0.25">
      <c r="C1483" s="100"/>
    </row>
    <row r="1484" spans="3:3" s="73" customFormat="1" x14ac:dyDescent="0.25">
      <c r="C1484" s="100"/>
    </row>
    <row r="1485" spans="3:3" s="73" customFormat="1" x14ac:dyDescent="0.25">
      <c r="C1485" s="100"/>
    </row>
    <row r="1486" spans="3:3" s="73" customFormat="1" x14ac:dyDescent="0.25">
      <c r="C1486" s="100"/>
    </row>
    <row r="1487" spans="3:3" s="73" customFormat="1" x14ac:dyDescent="0.25">
      <c r="C1487" s="100"/>
    </row>
    <row r="1488" spans="3:3" s="73" customFormat="1" x14ac:dyDescent="0.25">
      <c r="C1488" s="100"/>
    </row>
    <row r="1489" spans="3:3" s="73" customFormat="1" x14ac:dyDescent="0.25">
      <c r="C1489" s="100"/>
    </row>
    <row r="1490" spans="3:3" s="73" customFormat="1" x14ac:dyDescent="0.25">
      <c r="C1490" s="100"/>
    </row>
    <row r="1491" spans="3:3" s="73" customFormat="1" x14ac:dyDescent="0.25">
      <c r="C1491" s="100"/>
    </row>
    <row r="1492" spans="3:3" s="73" customFormat="1" x14ac:dyDescent="0.25">
      <c r="C1492" s="100"/>
    </row>
    <row r="1493" spans="3:3" s="73" customFormat="1" x14ac:dyDescent="0.25">
      <c r="C1493" s="100"/>
    </row>
    <row r="1494" spans="3:3" s="73" customFormat="1" x14ac:dyDescent="0.25">
      <c r="C1494" s="100"/>
    </row>
    <row r="1495" spans="3:3" s="73" customFormat="1" x14ac:dyDescent="0.25">
      <c r="C1495" s="100"/>
    </row>
    <row r="1496" spans="3:3" s="73" customFormat="1" x14ac:dyDescent="0.25">
      <c r="C1496" s="100"/>
    </row>
    <row r="1497" spans="3:3" s="73" customFormat="1" x14ac:dyDescent="0.25">
      <c r="C1497" s="100"/>
    </row>
    <row r="1498" spans="3:3" s="73" customFormat="1" x14ac:dyDescent="0.25">
      <c r="C1498" s="100"/>
    </row>
    <row r="1499" spans="3:3" s="73" customFormat="1" x14ac:dyDescent="0.25">
      <c r="C1499" s="100"/>
    </row>
    <row r="1500" spans="3:3" s="73" customFormat="1" x14ac:dyDescent="0.25">
      <c r="C1500" s="100"/>
    </row>
    <row r="1501" spans="3:3" s="73" customFormat="1" x14ac:dyDescent="0.25">
      <c r="C1501" s="100"/>
    </row>
    <row r="1502" spans="3:3" s="73" customFormat="1" x14ac:dyDescent="0.25">
      <c r="C1502" s="100"/>
    </row>
    <row r="1503" spans="3:3" s="73" customFormat="1" x14ac:dyDescent="0.25">
      <c r="C1503" s="100"/>
    </row>
    <row r="1504" spans="3:3" s="73" customFormat="1" x14ac:dyDescent="0.25">
      <c r="C1504" s="100"/>
    </row>
    <row r="1505" spans="3:3" s="73" customFormat="1" x14ac:dyDescent="0.25">
      <c r="C1505" s="100"/>
    </row>
    <row r="1506" spans="3:3" s="73" customFormat="1" x14ac:dyDescent="0.25">
      <c r="C1506" s="100"/>
    </row>
    <row r="1507" spans="3:3" s="73" customFormat="1" x14ac:dyDescent="0.25">
      <c r="C1507" s="100"/>
    </row>
    <row r="1508" spans="3:3" s="73" customFormat="1" x14ac:dyDescent="0.25">
      <c r="C1508" s="100"/>
    </row>
    <row r="1509" spans="3:3" s="73" customFormat="1" x14ac:dyDescent="0.25">
      <c r="C1509" s="100"/>
    </row>
    <row r="1510" spans="3:3" s="73" customFormat="1" x14ac:dyDescent="0.25">
      <c r="C1510" s="100"/>
    </row>
    <row r="1511" spans="3:3" s="73" customFormat="1" x14ac:dyDescent="0.25">
      <c r="C1511" s="100"/>
    </row>
    <row r="1512" spans="3:3" s="73" customFormat="1" x14ac:dyDescent="0.25">
      <c r="C1512" s="100"/>
    </row>
    <row r="1513" spans="3:3" s="73" customFormat="1" x14ac:dyDescent="0.25">
      <c r="C1513" s="100"/>
    </row>
    <row r="1514" spans="3:3" s="73" customFormat="1" x14ac:dyDescent="0.25">
      <c r="C1514" s="100"/>
    </row>
    <row r="1515" spans="3:3" s="73" customFormat="1" x14ac:dyDescent="0.25">
      <c r="C1515" s="100"/>
    </row>
    <row r="1516" spans="3:3" s="73" customFormat="1" x14ac:dyDescent="0.25">
      <c r="C1516" s="100"/>
    </row>
    <row r="1517" spans="3:3" s="73" customFormat="1" x14ac:dyDescent="0.25">
      <c r="C1517" s="100"/>
    </row>
    <row r="1518" spans="3:3" s="73" customFormat="1" x14ac:dyDescent="0.25">
      <c r="C1518" s="100"/>
    </row>
    <row r="1519" spans="3:3" s="73" customFormat="1" x14ac:dyDescent="0.25">
      <c r="C1519" s="100"/>
    </row>
    <row r="1520" spans="3:3" s="73" customFormat="1" x14ac:dyDescent="0.25">
      <c r="C1520" s="100"/>
    </row>
    <row r="1521" spans="3:3" s="73" customFormat="1" x14ac:dyDescent="0.25">
      <c r="C1521" s="100"/>
    </row>
    <row r="1522" spans="3:3" s="73" customFormat="1" x14ac:dyDescent="0.25">
      <c r="C1522" s="100"/>
    </row>
    <row r="1523" spans="3:3" s="73" customFormat="1" x14ac:dyDescent="0.25">
      <c r="C1523" s="100"/>
    </row>
    <row r="1524" spans="3:3" s="73" customFormat="1" x14ac:dyDescent="0.25">
      <c r="C1524" s="100"/>
    </row>
    <row r="1525" spans="3:3" s="73" customFormat="1" x14ac:dyDescent="0.25">
      <c r="C1525" s="100"/>
    </row>
    <row r="1526" spans="3:3" s="73" customFormat="1" x14ac:dyDescent="0.25">
      <c r="C1526" s="100"/>
    </row>
    <row r="1527" spans="3:3" s="73" customFormat="1" x14ac:dyDescent="0.25">
      <c r="C1527" s="100"/>
    </row>
    <row r="1528" spans="3:3" s="73" customFormat="1" x14ac:dyDescent="0.25">
      <c r="C1528" s="100"/>
    </row>
    <row r="1529" spans="3:3" s="73" customFormat="1" x14ac:dyDescent="0.25">
      <c r="C1529" s="100"/>
    </row>
    <row r="1530" spans="3:3" s="73" customFormat="1" x14ac:dyDescent="0.25">
      <c r="C1530" s="100"/>
    </row>
    <row r="1531" spans="3:3" s="73" customFormat="1" x14ac:dyDescent="0.25">
      <c r="C1531" s="100"/>
    </row>
    <row r="1532" spans="3:3" s="73" customFormat="1" x14ac:dyDescent="0.25">
      <c r="C1532" s="100"/>
    </row>
    <row r="1533" spans="3:3" s="73" customFormat="1" x14ac:dyDescent="0.25">
      <c r="C1533" s="100"/>
    </row>
    <row r="1534" spans="3:3" s="73" customFormat="1" x14ac:dyDescent="0.25">
      <c r="C1534" s="100"/>
    </row>
    <row r="1535" spans="3:3" s="73" customFormat="1" x14ac:dyDescent="0.25">
      <c r="C1535" s="100"/>
    </row>
    <row r="1536" spans="3:3" s="73" customFormat="1" x14ac:dyDescent="0.25">
      <c r="C1536" s="100"/>
    </row>
    <row r="1537" spans="3:3" s="73" customFormat="1" x14ac:dyDescent="0.25">
      <c r="C1537" s="100"/>
    </row>
    <row r="1538" spans="3:3" s="73" customFormat="1" x14ac:dyDescent="0.25">
      <c r="C1538" s="100"/>
    </row>
    <row r="1539" spans="3:3" s="73" customFormat="1" x14ac:dyDescent="0.25">
      <c r="C1539" s="100"/>
    </row>
    <row r="1540" spans="3:3" s="73" customFormat="1" x14ac:dyDescent="0.25">
      <c r="C1540" s="100"/>
    </row>
    <row r="1541" spans="3:3" s="73" customFormat="1" x14ac:dyDescent="0.25">
      <c r="C1541" s="100"/>
    </row>
    <row r="1542" spans="3:3" s="73" customFormat="1" x14ac:dyDescent="0.25">
      <c r="C1542" s="100"/>
    </row>
    <row r="1543" spans="3:3" s="73" customFormat="1" x14ac:dyDescent="0.25">
      <c r="C1543" s="100"/>
    </row>
    <row r="1544" spans="3:3" s="73" customFormat="1" x14ac:dyDescent="0.25">
      <c r="C1544" s="100"/>
    </row>
    <row r="1545" spans="3:3" s="73" customFormat="1" x14ac:dyDescent="0.25">
      <c r="C1545" s="100"/>
    </row>
    <row r="1546" spans="3:3" s="73" customFormat="1" x14ac:dyDescent="0.25">
      <c r="C1546" s="100"/>
    </row>
    <row r="1547" spans="3:3" s="73" customFormat="1" x14ac:dyDescent="0.25">
      <c r="C1547" s="100"/>
    </row>
    <row r="1548" spans="3:3" s="73" customFormat="1" x14ac:dyDescent="0.25">
      <c r="C1548" s="100"/>
    </row>
    <row r="1549" spans="3:3" s="73" customFormat="1" x14ac:dyDescent="0.25">
      <c r="C1549" s="100"/>
    </row>
    <row r="1550" spans="3:3" s="73" customFormat="1" x14ac:dyDescent="0.25">
      <c r="C1550" s="100"/>
    </row>
    <row r="1551" spans="3:3" s="73" customFormat="1" x14ac:dyDescent="0.25">
      <c r="C1551" s="100"/>
    </row>
    <row r="1552" spans="3:3" s="73" customFormat="1" x14ac:dyDescent="0.25">
      <c r="C1552" s="100"/>
    </row>
    <row r="1553" spans="3:3" s="73" customFormat="1" x14ac:dyDescent="0.25">
      <c r="C1553" s="100"/>
    </row>
    <row r="1554" spans="3:3" s="73" customFormat="1" x14ac:dyDescent="0.25">
      <c r="C1554" s="100"/>
    </row>
    <row r="1555" spans="3:3" s="73" customFormat="1" x14ac:dyDescent="0.25">
      <c r="C1555" s="100"/>
    </row>
    <row r="1556" spans="3:3" s="73" customFormat="1" x14ac:dyDescent="0.25">
      <c r="C1556" s="100"/>
    </row>
    <row r="1557" spans="3:3" s="73" customFormat="1" x14ac:dyDescent="0.25">
      <c r="C1557" s="100"/>
    </row>
    <row r="1558" spans="3:3" s="73" customFormat="1" x14ac:dyDescent="0.25">
      <c r="C1558" s="100"/>
    </row>
    <row r="1559" spans="3:3" s="73" customFormat="1" x14ac:dyDescent="0.25">
      <c r="C1559" s="100"/>
    </row>
    <row r="1560" spans="3:3" s="73" customFormat="1" x14ac:dyDescent="0.25">
      <c r="C1560" s="100"/>
    </row>
    <row r="1561" spans="3:3" s="73" customFormat="1" x14ac:dyDescent="0.25">
      <c r="C1561" s="100"/>
    </row>
    <row r="1562" spans="3:3" s="73" customFormat="1" x14ac:dyDescent="0.25">
      <c r="C1562" s="100"/>
    </row>
    <row r="1563" spans="3:3" s="73" customFormat="1" x14ac:dyDescent="0.25">
      <c r="C1563" s="100"/>
    </row>
    <row r="1564" spans="3:3" s="73" customFormat="1" x14ac:dyDescent="0.25">
      <c r="C1564" s="100"/>
    </row>
    <row r="1565" spans="3:3" s="73" customFormat="1" x14ac:dyDescent="0.25">
      <c r="C1565" s="100"/>
    </row>
    <row r="1566" spans="3:3" s="73" customFormat="1" x14ac:dyDescent="0.25">
      <c r="C1566" s="100"/>
    </row>
    <row r="1567" spans="3:3" s="73" customFormat="1" x14ac:dyDescent="0.25">
      <c r="C1567" s="100"/>
    </row>
    <row r="1568" spans="3:3" s="73" customFormat="1" x14ac:dyDescent="0.25">
      <c r="C1568" s="100"/>
    </row>
    <row r="1569" spans="3:3" s="73" customFormat="1" x14ac:dyDescent="0.25">
      <c r="C1569" s="100"/>
    </row>
    <row r="1570" spans="3:3" s="73" customFormat="1" x14ac:dyDescent="0.25">
      <c r="C1570" s="100"/>
    </row>
    <row r="1571" spans="3:3" s="73" customFormat="1" x14ac:dyDescent="0.25">
      <c r="C1571" s="100"/>
    </row>
    <row r="1572" spans="3:3" s="73" customFormat="1" x14ac:dyDescent="0.25">
      <c r="C1572" s="100"/>
    </row>
    <row r="1573" spans="3:3" s="73" customFormat="1" x14ac:dyDescent="0.25">
      <c r="C1573" s="100"/>
    </row>
    <row r="1574" spans="3:3" s="73" customFormat="1" x14ac:dyDescent="0.25">
      <c r="C1574" s="100"/>
    </row>
    <row r="1575" spans="3:3" s="73" customFormat="1" x14ac:dyDescent="0.25">
      <c r="C1575" s="100"/>
    </row>
    <row r="1576" spans="3:3" s="73" customFormat="1" x14ac:dyDescent="0.25">
      <c r="C1576" s="100"/>
    </row>
    <row r="1577" spans="3:3" s="73" customFormat="1" x14ac:dyDescent="0.25">
      <c r="C1577" s="100"/>
    </row>
    <row r="1578" spans="3:3" s="73" customFormat="1" x14ac:dyDescent="0.25">
      <c r="C1578" s="100"/>
    </row>
    <row r="1579" spans="3:3" s="73" customFormat="1" x14ac:dyDescent="0.25">
      <c r="C1579" s="100"/>
    </row>
    <row r="1580" spans="3:3" s="73" customFormat="1" x14ac:dyDescent="0.25">
      <c r="C1580" s="100"/>
    </row>
    <row r="1581" spans="3:3" s="73" customFormat="1" x14ac:dyDescent="0.25">
      <c r="C1581" s="100"/>
    </row>
    <row r="1582" spans="3:3" s="73" customFormat="1" x14ac:dyDescent="0.25">
      <c r="C1582" s="100"/>
    </row>
    <row r="1583" spans="3:3" s="73" customFormat="1" x14ac:dyDescent="0.25">
      <c r="C1583" s="100"/>
    </row>
    <row r="1584" spans="3:3" s="73" customFormat="1" x14ac:dyDescent="0.25">
      <c r="C1584" s="100"/>
    </row>
    <row r="1585" spans="3:3" s="73" customFormat="1" x14ac:dyDescent="0.25">
      <c r="C1585" s="100"/>
    </row>
    <row r="1586" spans="3:3" s="73" customFormat="1" x14ac:dyDescent="0.25">
      <c r="C1586" s="100"/>
    </row>
    <row r="1587" spans="3:3" s="73" customFormat="1" x14ac:dyDescent="0.25">
      <c r="C1587" s="100"/>
    </row>
    <row r="1588" spans="3:3" s="73" customFormat="1" x14ac:dyDescent="0.25">
      <c r="C1588" s="100"/>
    </row>
    <row r="1589" spans="3:3" s="73" customFormat="1" x14ac:dyDescent="0.25">
      <c r="C1589" s="100"/>
    </row>
    <row r="1590" spans="3:3" s="73" customFormat="1" x14ac:dyDescent="0.25">
      <c r="C1590" s="100"/>
    </row>
    <row r="1591" spans="3:3" s="73" customFormat="1" x14ac:dyDescent="0.25">
      <c r="C1591" s="100"/>
    </row>
    <row r="1592" spans="3:3" s="73" customFormat="1" x14ac:dyDescent="0.25">
      <c r="C1592" s="100"/>
    </row>
    <row r="1593" spans="3:3" s="73" customFormat="1" x14ac:dyDescent="0.25">
      <c r="C1593" s="100"/>
    </row>
    <row r="1594" spans="3:3" s="73" customFormat="1" x14ac:dyDescent="0.25">
      <c r="C1594" s="100"/>
    </row>
    <row r="1595" spans="3:3" s="73" customFormat="1" x14ac:dyDescent="0.25">
      <c r="C1595" s="100"/>
    </row>
    <row r="1596" spans="3:3" s="73" customFormat="1" x14ac:dyDescent="0.25">
      <c r="C1596" s="100"/>
    </row>
    <row r="1597" spans="3:3" s="73" customFormat="1" x14ac:dyDescent="0.25">
      <c r="C1597" s="100"/>
    </row>
    <row r="1598" spans="3:3" s="73" customFormat="1" x14ac:dyDescent="0.25">
      <c r="C1598" s="100"/>
    </row>
    <row r="1599" spans="3:3" s="73" customFormat="1" x14ac:dyDescent="0.25">
      <c r="C1599" s="100"/>
    </row>
    <row r="1600" spans="3:3" s="73" customFormat="1" x14ac:dyDescent="0.25">
      <c r="C1600" s="100"/>
    </row>
    <row r="1601" spans="3:3" s="73" customFormat="1" x14ac:dyDescent="0.25">
      <c r="C1601" s="100"/>
    </row>
    <row r="1602" spans="3:3" s="73" customFormat="1" x14ac:dyDescent="0.25">
      <c r="C1602" s="100"/>
    </row>
    <row r="1603" spans="3:3" s="73" customFormat="1" x14ac:dyDescent="0.25">
      <c r="C1603" s="100"/>
    </row>
    <row r="1604" spans="3:3" s="73" customFormat="1" x14ac:dyDescent="0.25">
      <c r="C1604" s="100"/>
    </row>
    <row r="1605" spans="3:3" s="73" customFormat="1" x14ac:dyDescent="0.25">
      <c r="C1605" s="100"/>
    </row>
    <row r="1606" spans="3:3" s="73" customFormat="1" x14ac:dyDescent="0.25">
      <c r="C1606" s="100"/>
    </row>
    <row r="1607" spans="3:3" s="73" customFormat="1" x14ac:dyDescent="0.25">
      <c r="C1607" s="100"/>
    </row>
    <row r="1608" spans="3:3" s="73" customFormat="1" x14ac:dyDescent="0.25">
      <c r="C1608" s="100"/>
    </row>
    <row r="1609" spans="3:3" s="73" customFormat="1" x14ac:dyDescent="0.25">
      <c r="C1609" s="100"/>
    </row>
    <row r="1610" spans="3:3" s="73" customFormat="1" x14ac:dyDescent="0.25">
      <c r="C1610" s="100"/>
    </row>
    <row r="1611" spans="3:3" s="73" customFormat="1" x14ac:dyDescent="0.25">
      <c r="C1611" s="100"/>
    </row>
    <row r="1612" spans="3:3" s="73" customFormat="1" x14ac:dyDescent="0.25">
      <c r="C1612" s="100"/>
    </row>
    <row r="1613" spans="3:3" s="73" customFormat="1" x14ac:dyDescent="0.25">
      <c r="C1613" s="100"/>
    </row>
    <row r="1614" spans="3:3" s="73" customFormat="1" x14ac:dyDescent="0.25">
      <c r="C1614" s="100"/>
    </row>
    <row r="1615" spans="3:3" s="73" customFormat="1" x14ac:dyDescent="0.25">
      <c r="C1615" s="100"/>
    </row>
    <row r="1616" spans="3:3" s="73" customFormat="1" x14ac:dyDescent="0.25">
      <c r="C1616" s="100"/>
    </row>
    <row r="1617" spans="3:3" s="73" customFormat="1" x14ac:dyDescent="0.25">
      <c r="C1617" s="100"/>
    </row>
    <row r="1618" spans="3:3" s="73" customFormat="1" x14ac:dyDescent="0.25">
      <c r="C1618" s="100"/>
    </row>
    <row r="1619" spans="3:3" s="73" customFormat="1" x14ac:dyDescent="0.25">
      <c r="C1619" s="100"/>
    </row>
    <row r="1620" spans="3:3" s="73" customFormat="1" x14ac:dyDescent="0.25">
      <c r="C1620" s="100"/>
    </row>
    <row r="1621" spans="3:3" s="73" customFormat="1" x14ac:dyDescent="0.25">
      <c r="C1621" s="100"/>
    </row>
    <row r="1622" spans="3:3" s="73" customFormat="1" x14ac:dyDescent="0.25">
      <c r="C1622" s="100"/>
    </row>
    <row r="1623" spans="3:3" s="73" customFormat="1" x14ac:dyDescent="0.25">
      <c r="C1623" s="100"/>
    </row>
    <row r="1624" spans="3:3" s="73" customFormat="1" x14ac:dyDescent="0.25">
      <c r="C1624" s="100"/>
    </row>
    <row r="1625" spans="3:3" s="73" customFormat="1" x14ac:dyDescent="0.25">
      <c r="C1625" s="100"/>
    </row>
    <row r="1626" spans="3:3" s="73" customFormat="1" x14ac:dyDescent="0.25">
      <c r="C1626" s="100"/>
    </row>
    <row r="1627" spans="3:3" s="73" customFormat="1" x14ac:dyDescent="0.25">
      <c r="C1627" s="100"/>
    </row>
    <row r="1628" spans="3:3" s="73" customFormat="1" x14ac:dyDescent="0.25">
      <c r="C1628" s="100"/>
    </row>
    <row r="1629" spans="3:3" s="73" customFormat="1" x14ac:dyDescent="0.25">
      <c r="C1629" s="100"/>
    </row>
    <row r="1630" spans="3:3" s="73" customFormat="1" x14ac:dyDescent="0.25">
      <c r="C1630" s="100"/>
    </row>
    <row r="1631" spans="3:3" s="73" customFormat="1" x14ac:dyDescent="0.25">
      <c r="C1631" s="100"/>
    </row>
    <row r="1632" spans="3:3" s="73" customFormat="1" x14ac:dyDescent="0.25">
      <c r="C1632" s="100"/>
    </row>
    <row r="1633" spans="3:3" s="73" customFormat="1" x14ac:dyDescent="0.25">
      <c r="C1633" s="100"/>
    </row>
    <row r="1634" spans="3:3" s="73" customFormat="1" x14ac:dyDescent="0.25">
      <c r="C1634" s="100"/>
    </row>
    <row r="1635" spans="3:3" s="73" customFormat="1" x14ac:dyDescent="0.25">
      <c r="C1635" s="100"/>
    </row>
    <row r="1636" spans="3:3" s="73" customFormat="1" x14ac:dyDescent="0.25">
      <c r="C1636" s="100"/>
    </row>
    <row r="1637" spans="3:3" s="73" customFormat="1" x14ac:dyDescent="0.25">
      <c r="C1637" s="100"/>
    </row>
    <row r="1638" spans="3:3" s="73" customFormat="1" x14ac:dyDescent="0.25">
      <c r="C1638" s="100"/>
    </row>
    <row r="1639" spans="3:3" s="73" customFormat="1" x14ac:dyDescent="0.25">
      <c r="C1639" s="100"/>
    </row>
    <row r="1640" spans="3:3" s="73" customFormat="1" x14ac:dyDescent="0.25">
      <c r="C1640" s="100"/>
    </row>
    <row r="1641" spans="3:3" s="73" customFormat="1" x14ac:dyDescent="0.25">
      <c r="C1641" s="100"/>
    </row>
    <row r="1642" spans="3:3" s="73" customFormat="1" x14ac:dyDescent="0.25">
      <c r="C1642" s="100"/>
    </row>
    <row r="1643" spans="3:3" s="73" customFormat="1" x14ac:dyDescent="0.25">
      <c r="C1643" s="100"/>
    </row>
    <row r="1644" spans="3:3" s="73" customFormat="1" x14ac:dyDescent="0.25">
      <c r="C1644" s="100"/>
    </row>
    <row r="1645" spans="3:3" s="73" customFormat="1" x14ac:dyDescent="0.25">
      <c r="C1645" s="100"/>
    </row>
    <row r="1646" spans="3:3" s="73" customFormat="1" x14ac:dyDescent="0.25">
      <c r="C1646" s="100"/>
    </row>
    <row r="1647" spans="3:3" s="73" customFormat="1" x14ac:dyDescent="0.25">
      <c r="C1647" s="100"/>
    </row>
    <row r="1648" spans="3:3" s="73" customFormat="1" x14ac:dyDescent="0.25">
      <c r="C1648" s="100"/>
    </row>
    <row r="1649" spans="3:3" s="73" customFormat="1" x14ac:dyDescent="0.25">
      <c r="C1649" s="100"/>
    </row>
    <row r="1650" spans="3:3" s="73" customFormat="1" x14ac:dyDescent="0.25">
      <c r="C1650" s="100"/>
    </row>
    <row r="1651" spans="3:3" s="73" customFormat="1" x14ac:dyDescent="0.25">
      <c r="C1651" s="100"/>
    </row>
    <row r="1652" spans="3:3" s="73" customFormat="1" x14ac:dyDescent="0.25">
      <c r="C1652" s="100"/>
    </row>
    <row r="1653" spans="3:3" s="73" customFormat="1" x14ac:dyDescent="0.25">
      <c r="C1653" s="100"/>
    </row>
    <row r="1654" spans="3:3" s="73" customFormat="1" x14ac:dyDescent="0.25">
      <c r="C1654" s="100"/>
    </row>
    <row r="1655" spans="3:3" s="73" customFormat="1" x14ac:dyDescent="0.25">
      <c r="C1655" s="100"/>
    </row>
    <row r="1656" spans="3:3" s="73" customFormat="1" x14ac:dyDescent="0.25">
      <c r="C1656" s="100"/>
    </row>
    <row r="1657" spans="3:3" s="73" customFormat="1" x14ac:dyDescent="0.25">
      <c r="C1657" s="100"/>
    </row>
    <row r="1658" spans="3:3" s="73" customFormat="1" x14ac:dyDescent="0.25">
      <c r="C1658" s="100"/>
    </row>
    <row r="1659" spans="3:3" s="73" customFormat="1" x14ac:dyDescent="0.25">
      <c r="C1659" s="100"/>
    </row>
    <row r="1660" spans="3:3" s="73" customFormat="1" x14ac:dyDescent="0.25">
      <c r="C1660" s="100"/>
    </row>
    <row r="1661" spans="3:3" s="73" customFormat="1" x14ac:dyDescent="0.25">
      <c r="C1661" s="100"/>
    </row>
    <row r="1662" spans="3:3" s="73" customFormat="1" x14ac:dyDescent="0.25">
      <c r="C1662" s="100"/>
    </row>
    <row r="1663" spans="3:3" s="73" customFormat="1" x14ac:dyDescent="0.25">
      <c r="C1663" s="100"/>
    </row>
    <row r="1664" spans="3:3" s="73" customFormat="1" x14ac:dyDescent="0.25">
      <c r="C1664" s="100"/>
    </row>
    <row r="1665" spans="3:3" s="73" customFormat="1" x14ac:dyDescent="0.25">
      <c r="C1665" s="100"/>
    </row>
    <row r="1666" spans="3:3" s="73" customFormat="1" x14ac:dyDescent="0.25">
      <c r="C1666" s="100"/>
    </row>
    <row r="1667" spans="3:3" s="73" customFormat="1" x14ac:dyDescent="0.25">
      <c r="C1667" s="100"/>
    </row>
    <row r="1668" spans="3:3" s="73" customFormat="1" x14ac:dyDescent="0.25">
      <c r="C1668" s="100"/>
    </row>
    <row r="1669" spans="3:3" s="73" customFormat="1" x14ac:dyDescent="0.25">
      <c r="C1669" s="100"/>
    </row>
    <row r="1670" spans="3:3" s="73" customFormat="1" x14ac:dyDescent="0.25">
      <c r="C1670" s="100"/>
    </row>
    <row r="1671" spans="3:3" s="73" customFormat="1" x14ac:dyDescent="0.25">
      <c r="C1671" s="100"/>
    </row>
    <row r="1672" spans="3:3" s="73" customFormat="1" x14ac:dyDescent="0.25">
      <c r="C1672" s="100"/>
    </row>
    <row r="1673" spans="3:3" s="73" customFormat="1" x14ac:dyDescent="0.25">
      <c r="C1673" s="100"/>
    </row>
    <row r="1674" spans="3:3" s="73" customFormat="1" x14ac:dyDescent="0.25">
      <c r="C1674" s="100"/>
    </row>
    <row r="1675" spans="3:3" s="73" customFormat="1" x14ac:dyDescent="0.25">
      <c r="C1675" s="100"/>
    </row>
    <row r="1676" spans="3:3" s="73" customFormat="1" x14ac:dyDescent="0.25">
      <c r="C1676" s="100"/>
    </row>
    <row r="1677" spans="3:3" s="73" customFormat="1" x14ac:dyDescent="0.25">
      <c r="C1677" s="100"/>
    </row>
    <row r="1678" spans="3:3" s="73" customFormat="1" x14ac:dyDescent="0.25">
      <c r="C1678" s="100"/>
    </row>
    <row r="1679" spans="3:3" s="73" customFormat="1" x14ac:dyDescent="0.25">
      <c r="C1679" s="100"/>
    </row>
    <row r="1680" spans="3:3" s="73" customFormat="1" x14ac:dyDescent="0.25">
      <c r="C1680" s="100"/>
    </row>
    <row r="1681" spans="3:3" s="73" customFormat="1" x14ac:dyDescent="0.25">
      <c r="C1681" s="100"/>
    </row>
    <row r="1682" spans="3:3" s="73" customFormat="1" x14ac:dyDescent="0.25">
      <c r="C1682" s="100"/>
    </row>
    <row r="1683" spans="3:3" s="73" customFormat="1" x14ac:dyDescent="0.25">
      <c r="C1683" s="100"/>
    </row>
    <row r="1684" spans="3:3" s="73" customFormat="1" x14ac:dyDescent="0.25">
      <c r="C1684" s="100"/>
    </row>
    <row r="1685" spans="3:3" s="73" customFormat="1" x14ac:dyDescent="0.25">
      <c r="C1685" s="100"/>
    </row>
    <row r="1686" spans="3:3" s="73" customFormat="1" x14ac:dyDescent="0.25">
      <c r="C1686" s="100"/>
    </row>
    <row r="1687" spans="3:3" s="73" customFormat="1" x14ac:dyDescent="0.25">
      <c r="C1687" s="100"/>
    </row>
    <row r="1688" spans="3:3" s="73" customFormat="1" x14ac:dyDescent="0.25">
      <c r="C1688" s="100"/>
    </row>
    <row r="1689" spans="3:3" s="73" customFormat="1" x14ac:dyDescent="0.25">
      <c r="C1689" s="100"/>
    </row>
    <row r="1690" spans="3:3" s="73" customFormat="1" x14ac:dyDescent="0.25">
      <c r="C1690" s="100"/>
    </row>
    <row r="1691" spans="3:3" s="73" customFormat="1" x14ac:dyDescent="0.25">
      <c r="C1691" s="100"/>
    </row>
    <row r="1692" spans="3:3" s="73" customFormat="1" x14ac:dyDescent="0.25">
      <c r="C1692" s="100"/>
    </row>
    <row r="1693" spans="3:3" s="73" customFormat="1" x14ac:dyDescent="0.25">
      <c r="C1693" s="100"/>
    </row>
    <row r="1694" spans="3:3" s="73" customFormat="1" x14ac:dyDescent="0.25">
      <c r="C1694" s="100"/>
    </row>
    <row r="1695" spans="3:3" s="73" customFormat="1" x14ac:dyDescent="0.25">
      <c r="C1695" s="100"/>
    </row>
    <row r="1696" spans="3:3" s="73" customFormat="1" x14ac:dyDescent="0.25">
      <c r="C1696" s="100"/>
    </row>
    <row r="1697" spans="3:3" s="73" customFormat="1" x14ac:dyDescent="0.25">
      <c r="C1697" s="100"/>
    </row>
    <row r="1698" spans="3:3" s="73" customFormat="1" x14ac:dyDescent="0.25">
      <c r="C1698" s="100"/>
    </row>
    <row r="1699" spans="3:3" s="73" customFormat="1" x14ac:dyDescent="0.25">
      <c r="C1699" s="100"/>
    </row>
    <row r="1700" spans="3:3" s="73" customFormat="1" x14ac:dyDescent="0.25">
      <c r="C1700" s="100"/>
    </row>
    <row r="1701" spans="3:3" s="73" customFormat="1" x14ac:dyDescent="0.25">
      <c r="C1701" s="100"/>
    </row>
    <row r="1702" spans="3:3" s="73" customFormat="1" x14ac:dyDescent="0.25">
      <c r="C1702" s="100"/>
    </row>
    <row r="1703" spans="3:3" s="73" customFormat="1" x14ac:dyDescent="0.25">
      <c r="C1703" s="100"/>
    </row>
    <row r="1704" spans="3:3" s="73" customFormat="1" x14ac:dyDescent="0.25">
      <c r="C1704" s="100"/>
    </row>
    <row r="1705" spans="3:3" s="73" customFormat="1" x14ac:dyDescent="0.25">
      <c r="C1705" s="100"/>
    </row>
    <row r="1706" spans="3:3" s="73" customFormat="1" x14ac:dyDescent="0.25">
      <c r="C1706" s="100"/>
    </row>
    <row r="1707" spans="3:3" s="73" customFormat="1" x14ac:dyDescent="0.25">
      <c r="C1707" s="100"/>
    </row>
    <row r="1708" spans="3:3" s="73" customFormat="1" x14ac:dyDescent="0.25">
      <c r="C1708" s="100"/>
    </row>
    <row r="1709" spans="3:3" s="73" customFormat="1" x14ac:dyDescent="0.25">
      <c r="C1709" s="100"/>
    </row>
    <row r="1710" spans="3:3" s="73" customFormat="1" x14ac:dyDescent="0.25">
      <c r="C1710" s="100"/>
    </row>
    <row r="1711" spans="3:3" s="73" customFormat="1" x14ac:dyDescent="0.25">
      <c r="C1711" s="100"/>
    </row>
    <row r="1712" spans="3:3" s="73" customFormat="1" x14ac:dyDescent="0.25">
      <c r="C1712" s="100"/>
    </row>
    <row r="1713" spans="3:3" s="73" customFormat="1" x14ac:dyDescent="0.25">
      <c r="C1713" s="100"/>
    </row>
    <row r="1714" spans="3:3" s="73" customFormat="1" x14ac:dyDescent="0.25">
      <c r="C1714" s="100"/>
    </row>
    <row r="1715" spans="3:3" s="73" customFormat="1" x14ac:dyDescent="0.25">
      <c r="C1715" s="100"/>
    </row>
    <row r="1716" spans="3:3" s="73" customFormat="1" x14ac:dyDescent="0.25">
      <c r="C1716" s="100"/>
    </row>
    <row r="1717" spans="3:3" s="73" customFormat="1" x14ac:dyDescent="0.25">
      <c r="C1717" s="100"/>
    </row>
    <row r="1718" spans="3:3" s="73" customFormat="1" x14ac:dyDescent="0.25">
      <c r="C1718" s="100"/>
    </row>
    <row r="1719" spans="3:3" s="73" customFormat="1" x14ac:dyDescent="0.25">
      <c r="C1719" s="100"/>
    </row>
    <row r="1720" spans="3:3" s="73" customFormat="1" x14ac:dyDescent="0.25">
      <c r="C1720" s="100"/>
    </row>
    <row r="1721" spans="3:3" s="73" customFormat="1" x14ac:dyDescent="0.25">
      <c r="C1721" s="100"/>
    </row>
    <row r="1722" spans="3:3" s="73" customFormat="1" x14ac:dyDescent="0.25">
      <c r="C1722" s="100"/>
    </row>
    <row r="1723" spans="3:3" s="73" customFormat="1" x14ac:dyDescent="0.25">
      <c r="C1723" s="100"/>
    </row>
    <row r="1724" spans="3:3" s="73" customFormat="1" x14ac:dyDescent="0.25">
      <c r="C1724" s="100"/>
    </row>
    <row r="1725" spans="3:3" s="73" customFormat="1" x14ac:dyDescent="0.25">
      <c r="C1725" s="100"/>
    </row>
    <row r="1726" spans="3:3" s="73" customFormat="1" x14ac:dyDescent="0.25">
      <c r="C1726" s="100"/>
    </row>
    <row r="1727" spans="3:3" s="73" customFormat="1" x14ac:dyDescent="0.25">
      <c r="C1727" s="100"/>
    </row>
    <row r="1728" spans="3:3" s="73" customFormat="1" x14ac:dyDescent="0.25">
      <c r="C1728" s="100"/>
    </row>
    <row r="1729" spans="3:3" s="73" customFormat="1" x14ac:dyDescent="0.25">
      <c r="C1729" s="100"/>
    </row>
    <row r="1730" spans="3:3" s="73" customFormat="1" x14ac:dyDescent="0.25">
      <c r="C1730" s="100"/>
    </row>
    <row r="1731" spans="3:3" s="73" customFormat="1" x14ac:dyDescent="0.25">
      <c r="C1731" s="100"/>
    </row>
    <row r="1732" spans="3:3" s="73" customFormat="1" x14ac:dyDescent="0.25">
      <c r="C1732" s="100"/>
    </row>
    <row r="1733" spans="3:3" s="73" customFormat="1" x14ac:dyDescent="0.25">
      <c r="C1733" s="100"/>
    </row>
    <row r="1734" spans="3:3" s="73" customFormat="1" x14ac:dyDescent="0.25">
      <c r="C1734" s="100"/>
    </row>
    <row r="1735" spans="3:3" s="73" customFormat="1" x14ac:dyDescent="0.25">
      <c r="C1735" s="100"/>
    </row>
    <row r="1736" spans="3:3" s="73" customFormat="1" x14ac:dyDescent="0.25">
      <c r="C1736" s="100"/>
    </row>
    <row r="1737" spans="3:3" s="73" customFormat="1" x14ac:dyDescent="0.25">
      <c r="C1737" s="100"/>
    </row>
    <row r="1738" spans="3:3" s="73" customFormat="1" x14ac:dyDescent="0.25">
      <c r="C1738" s="100"/>
    </row>
    <row r="1739" spans="3:3" s="73" customFormat="1" x14ac:dyDescent="0.25">
      <c r="C1739" s="100"/>
    </row>
    <row r="1740" spans="3:3" s="73" customFormat="1" x14ac:dyDescent="0.25">
      <c r="C1740" s="100"/>
    </row>
    <row r="1741" spans="3:3" s="73" customFormat="1" x14ac:dyDescent="0.25">
      <c r="C1741" s="100"/>
    </row>
    <row r="1742" spans="3:3" s="73" customFormat="1" x14ac:dyDescent="0.25">
      <c r="C1742" s="100"/>
    </row>
    <row r="1743" spans="3:3" s="73" customFormat="1" x14ac:dyDescent="0.25">
      <c r="C1743" s="100"/>
    </row>
    <row r="1744" spans="3:3" s="73" customFormat="1" x14ac:dyDescent="0.25">
      <c r="C1744" s="100"/>
    </row>
    <row r="1745" spans="3:3" s="73" customFormat="1" x14ac:dyDescent="0.25">
      <c r="C1745" s="100"/>
    </row>
    <row r="1746" spans="3:3" s="73" customFormat="1" x14ac:dyDescent="0.25">
      <c r="C1746" s="100"/>
    </row>
    <row r="1747" spans="3:3" s="73" customFormat="1" x14ac:dyDescent="0.25">
      <c r="C1747" s="100"/>
    </row>
    <row r="1748" spans="3:3" s="73" customFormat="1" x14ac:dyDescent="0.25">
      <c r="C1748" s="100"/>
    </row>
    <row r="1749" spans="3:3" s="73" customFormat="1" x14ac:dyDescent="0.25">
      <c r="C1749" s="100"/>
    </row>
    <row r="1750" spans="3:3" s="73" customFormat="1" x14ac:dyDescent="0.25">
      <c r="C1750" s="100"/>
    </row>
    <row r="1751" spans="3:3" s="73" customFormat="1" x14ac:dyDescent="0.25">
      <c r="C1751" s="100"/>
    </row>
    <row r="1752" spans="3:3" s="73" customFormat="1" x14ac:dyDescent="0.25">
      <c r="C1752" s="100"/>
    </row>
    <row r="1753" spans="3:3" s="73" customFormat="1" x14ac:dyDescent="0.25">
      <c r="C1753" s="100"/>
    </row>
    <row r="1754" spans="3:3" s="73" customFormat="1" x14ac:dyDescent="0.25">
      <c r="C1754" s="100"/>
    </row>
    <row r="1755" spans="3:3" s="73" customFormat="1" x14ac:dyDescent="0.25">
      <c r="C1755" s="100"/>
    </row>
    <row r="1756" spans="3:3" s="73" customFormat="1" x14ac:dyDescent="0.25">
      <c r="C1756" s="100"/>
    </row>
    <row r="1757" spans="3:3" s="73" customFormat="1" x14ac:dyDescent="0.25">
      <c r="C1757" s="100"/>
    </row>
    <row r="1758" spans="3:3" s="73" customFormat="1" x14ac:dyDescent="0.25">
      <c r="C1758" s="100"/>
    </row>
    <row r="1759" spans="3:3" s="73" customFormat="1" x14ac:dyDescent="0.25">
      <c r="C1759" s="100"/>
    </row>
    <row r="1760" spans="3:3" s="73" customFormat="1" x14ac:dyDescent="0.25">
      <c r="C1760" s="100"/>
    </row>
    <row r="1761" spans="3:3" s="73" customFormat="1" x14ac:dyDescent="0.25">
      <c r="C1761" s="100"/>
    </row>
    <row r="1762" spans="3:3" s="73" customFormat="1" x14ac:dyDescent="0.25">
      <c r="C1762" s="100"/>
    </row>
    <row r="1763" spans="3:3" s="73" customFormat="1" x14ac:dyDescent="0.25">
      <c r="C1763" s="100"/>
    </row>
    <row r="1764" spans="3:3" s="73" customFormat="1" x14ac:dyDescent="0.25">
      <c r="C1764" s="100"/>
    </row>
    <row r="1765" spans="3:3" s="73" customFormat="1" x14ac:dyDescent="0.25">
      <c r="C1765" s="100"/>
    </row>
    <row r="1766" spans="3:3" s="73" customFormat="1" x14ac:dyDescent="0.25">
      <c r="C1766" s="100"/>
    </row>
    <row r="1767" spans="3:3" s="73" customFormat="1" x14ac:dyDescent="0.25">
      <c r="C1767" s="100"/>
    </row>
    <row r="1768" spans="3:3" s="73" customFormat="1" x14ac:dyDescent="0.25">
      <c r="C1768" s="100"/>
    </row>
    <row r="1769" spans="3:3" s="73" customFormat="1" x14ac:dyDescent="0.25">
      <c r="C1769" s="100"/>
    </row>
    <row r="1770" spans="3:3" s="73" customFormat="1" x14ac:dyDescent="0.25">
      <c r="C1770" s="100"/>
    </row>
    <row r="1771" spans="3:3" s="73" customFormat="1" x14ac:dyDescent="0.25">
      <c r="C1771" s="100"/>
    </row>
    <row r="1772" spans="3:3" s="73" customFormat="1" x14ac:dyDescent="0.25">
      <c r="C1772" s="100"/>
    </row>
    <row r="1773" spans="3:3" s="73" customFormat="1" x14ac:dyDescent="0.25">
      <c r="C1773" s="100"/>
    </row>
    <row r="1774" spans="3:3" s="73" customFormat="1" x14ac:dyDescent="0.25">
      <c r="C1774" s="100"/>
    </row>
    <row r="1775" spans="3:3" s="73" customFormat="1" x14ac:dyDescent="0.25">
      <c r="C1775" s="100"/>
    </row>
    <row r="1776" spans="3:3" s="73" customFormat="1" x14ac:dyDescent="0.25">
      <c r="C1776" s="100"/>
    </row>
    <row r="1777" spans="3:199" s="73" customFormat="1" x14ac:dyDescent="0.25">
      <c r="C1777" s="100"/>
    </row>
    <row r="1778" spans="3:199" s="73" customFormat="1" x14ac:dyDescent="0.25">
      <c r="C1778" s="100"/>
    </row>
    <row r="1779" spans="3:199" s="73" customFormat="1" x14ac:dyDescent="0.25">
      <c r="C1779" s="100"/>
    </row>
    <row r="1780" spans="3:199" s="73" customFormat="1" x14ac:dyDescent="0.25">
      <c r="C1780" s="100"/>
    </row>
    <row r="1781" spans="3:199" s="73" customFormat="1" x14ac:dyDescent="0.25">
      <c r="C1781" s="100"/>
    </row>
    <row r="1782" spans="3:199" s="73" customFormat="1" x14ac:dyDescent="0.25">
      <c r="C1782" s="100"/>
    </row>
    <row r="1783" spans="3:199" s="73" customFormat="1" x14ac:dyDescent="0.25">
      <c r="C1783" s="100"/>
    </row>
    <row r="1784" spans="3:199" s="73" customFormat="1" x14ac:dyDescent="0.25">
      <c r="C1784" s="100"/>
    </row>
    <row r="1785" spans="3:199" s="73" customFormat="1" x14ac:dyDescent="0.25">
      <c r="C1785" s="100"/>
    </row>
    <row r="1786" spans="3:199" s="73" customFormat="1" x14ac:dyDescent="0.25">
      <c r="C1786" s="100"/>
    </row>
    <row r="1787" spans="3:199" s="132" customFormat="1" x14ac:dyDescent="0.25">
      <c r="C1787" s="131"/>
      <c r="O1787" s="73"/>
      <c r="P1787" s="73"/>
      <c r="Q1787" s="73"/>
      <c r="R1787" s="73"/>
      <c r="S1787" s="73"/>
      <c r="T1787" s="73"/>
      <c r="U1787" s="73"/>
      <c r="V1787" s="73"/>
      <c r="W1787" s="73"/>
      <c r="X1787" s="73"/>
      <c r="Y1787" s="73"/>
      <c r="Z1787" s="73"/>
      <c r="AA1787" s="73"/>
      <c r="AB1787" s="73"/>
      <c r="AC1787" s="73"/>
      <c r="AD1787" s="73"/>
      <c r="AE1787" s="73"/>
      <c r="AF1787" s="73"/>
      <c r="AG1787" s="73"/>
      <c r="AH1787" s="73"/>
      <c r="AI1787" s="73"/>
      <c r="AJ1787" s="73"/>
      <c r="AK1787" s="73"/>
      <c r="AL1787" s="73"/>
      <c r="AM1787" s="73"/>
      <c r="AN1787" s="73"/>
      <c r="AO1787" s="73"/>
      <c r="AP1787" s="73"/>
      <c r="AQ1787" s="73"/>
      <c r="AR1787" s="73"/>
      <c r="AS1787" s="73"/>
      <c r="AT1787" s="73"/>
      <c r="AU1787" s="73"/>
      <c r="AV1787" s="73"/>
      <c r="AW1787" s="73"/>
      <c r="AX1787" s="73"/>
      <c r="AY1787" s="73"/>
      <c r="AZ1787" s="73"/>
      <c r="BA1787" s="73"/>
      <c r="BB1787" s="73"/>
      <c r="BC1787" s="73"/>
      <c r="BD1787" s="73"/>
      <c r="BE1787" s="73"/>
      <c r="BF1787" s="73"/>
      <c r="BG1787" s="73"/>
      <c r="BH1787" s="73"/>
      <c r="BI1787" s="73"/>
      <c r="BJ1787" s="73"/>
      <c r="BK1787" s="73"/>
      <c r="BL1787" s="73"/>
      <c r="BM1787" s="73"/>
      <c r="BN1787" s="73"/>
      <c r="BO1787" s="73"/>
      <c r="BP1787" s="73"/>
      <c r="BQ1787" s="73"/>
      <c r="BR1787" s="73"/>
      <c r="BS1787" s="73"/>
      <c r="BT1787" s="73"/>
      <c r="BU1787" s="73"/>
      <c r="BV1787" s="73"/>
      <c r="BW1787" s="73"/>
      <c r="BX1787" s="73"/>
      <c r="BY1787" s="73"/>
      <c r="BZ1787" s="73"/>
      <c r="CA1787" s="73"/>
      <c r="CB1787" s="73"/>
      <c r="CC1787" s="73"/>
      <c r="CD1787" s="73"/>
      <c r="CE1787" s="73"/>
      <c r="CF1787" s="73"/>
      <c r="CG1787" s="73"/>
      <c r="CH1787" s="73"/>
      <c r="CI1787" s="73"/>
      <c r="CJ1787" s="73"/>
      <c r="CK1787" s="73"/>
      <c r="CL1787" s="73"/>
      <c r="CM1787" s="73"/>
      <c r="CN1787" s="73"/>
      <c r="CO1787" s="73"/>
      <c r="CP1787" s="73"/>
      <c r="CQ1787" s="73"/>
      <c r="CR1787" s="73"/>
      <c r="CS1787" s="73"/>
      <c r="CT1787" s="73"/>
      <c r="CU1787" s="73"/>
      <c r="CV1787" s="73"/>
      <c r="CW1787" s="73"/>
      <c r="CX1787" s="73"/>
      <c r="CY1787" s="73"/>
      <c r="CZ1787" s="73"/>
      <c r="DA1787" s="73"/>
      <c r="DB1787" s="73"/>
      <c r="DC1787" s="73"/>
      <c r="DD1787" s="73"/>
      <c r="DE1787" s="73"/>
      <c r="DF1787" s="73"/>
      <c r="DG1787" s="73"/>
      <c r="DH1787" s="73"/>
      <c r="DI1787" s="73"/>
      <c r="DJ1787" s="73"/>
      <c r="DK1787" s="73"/>
      <c r="DL1787" s="73"/>
      <c r="DM1787" s="73"/>
      <c r="DN1787" s="73"/>
      <c r="DO1787" s="73"/>
      <c r="DP1787" s="73"/>
      <c r="DQ1787" s="73"/>
      <c r="DR1787" s="73"/>
      <c r="DS1787" s="73"/>
      <c r="DT1787" s="73"/>
      <c r="DU1787" s="73"/>
      <c r="DV1787" s="73"/>
      <c r="DW1787" s="73"/>
      <c r="DX1787" s="73"/>
      <c r="DY1787" s="73"/>
      <c r="DZ1787" s="73"/>
      <c r="EA1787" s="73"/>
      <c r="EB1787" s="73"/>
      <c r="EC1787" s="73"/>
      <c r="ED1787" s="73"/>
      <c r="EE1787" s="73"/>
      <c r="EF1787" s="73"/>
      <c r="EG1787" s="73"/>
      <c r="EH1787" s="73"/>
      <c r="EI1787" s="73"/>
      <c r="EJ1787" s="73"/>
      <c r="EK1787" s="73"/>
      <c r="EL1787" s="73"/>
      <c r="EM1787" s="73"/>
      <c r="EN1787" s="73"/>
      <c r="EO1787" s="73"/>
      <c r="EP1787" s="73"/>
      <c r="EQ1787" s="73"/>
      <c r="ER1787" s="73"/>
      <c r="ES1787" s="73"/>
      <c r="ET1787" s="73"/>
      <c r="EU1787" s="73"/>
      <c r="EV1787" s="73"/>
      <c r="EW1787" s="73"/>
      <c r="EX1787" s="73"/>
      <c r="EY1787" s="73"/>
      <c r="EZ1787" s="73"/>
      <c r="FA1787" s="73"/>
      <c r="FB1787" s="73"/>
      <c r="FC1787" s="73"/>
      <c r="FD1787" s="73"/>
      <c r="FE1787" s="73"/>
      <c r="FF1787" s="73"/>
      <c r="FG1787" s="73"/>
      <c r="FH1787" s="73"/>
      <c r="FI1787" s="73"/>
      <c r="FJ1787" s="73"/>
      <c r="FK1787" s="73"/>
      <c r="FL1787" s="73"/>
      <c r="FM1787" s="73"/>
      <c r="FN1787" s="73"/>
      <c r="FO1787" s="73"/>
      <c r="FP1787" s="73"/>
      <c r="FQ1787" s="73"/>
      <c r="FR1787" s="73"/>
      <c r="FS1787" s="73"/>
      <c r="FT1787" s="73"/>
      <c r="FU1787" s="73"/>
      <c r="FV1787" s="73"/>
      <c r="FW1787" s="73"/>
      <c r="FX1787" s="73"/>
      <c r="FY1787" s="73"/>
      <c r="FZ1787" s="73"/>
      <c r="GA1787" s="73"/>
      <c r="GB1787" s="73"/>
      <c r="GC1787" s="73"/>
      <c r="GD1787" s="73"/>
      <c r="GE1787" s="73"/>
      <c r="GF1787" s="73"/>
      <c r="GG1787" s="73"/>
      <c r="GH1787" s="73"/>
      <c r="GI1787" s="73"/>
      <c r="GJ1787" s="73"/>
      <c r="GK1787" s="73"/>
      <c r="GL1787" s="73"/>
      <c r="GM1787" s="73"/>
      <c r="GN1787" s="73"/>
      <c r="GO1787" s="73"/>
      <c r="GP1787" s="73"/>
      <c r="GQ1787" s="73"/>
    </row>
    <row r="1788" spans="3:199" x14ac:dyDescent="0.25">
      <c r="O1788" s="73"/>
      <c r="P1788" s="73"/>
    </row>
    <row r="1789" spans="3:199" x14ac:dyDescent="0.25">
      <c r="O1789" s="132"/>
      <c r="P1789" s="132"/>
    </row>
  </sheetData>
  <sheetProtection algorithmName="SHA-512" hashValue="z9h3QvjOiQWsL+6s8OYG7nl40I+aBRf/vp/m9e5tPQeCrM3QNBPw7dJ/khxeSObYdIU+GwlXSg2t4fjZfiUQXA==" saltValue="OHMV7BVYNQ3voPDoMqrIUQ==" spinCount="100000" sheet="1" formatCells="0" formatColumns="0" formatRows="0" insertColumns="0" insertRows="0" insertHyperlinks="0" deleteColumns="0" deleteRows="0" sort="0" autoFilter="0" pivotTables="0"/>
  <mergeCells count="99">
    <mergeCell ref="A7:I7"/>
    <mergeCell ref="J7:P7"/>
    <mergeCell ref="A50:K50"/>
    <mergeCell ref="C45:C49"/>
    <mergeCell ref="I48:K49"/>
    <mergeCell ref="M12:N12"/>
    <mergeCell ref="M28:N28"/>
    <mergeCell ref="M29:N29"/>
    <mergeCell ref="M30:N30"/>
    <mergeCell ref="M14:N14"/>
    <mergeCell ref="M25:N25"/>
    <mergeCell ref="A32:C32"/>
    <mergeCell ref="A34:C34"/>
    <mergeCell ref="A39:C39"/>
    <mergeCell ref="A33:C33"/>
    <mergeCell ref="A48:B48"/>
    <mergeCell ref="O52:P54"/>
    <mergeCell ref="M31:N31"/>
    <mergeCell ref="M32:N32"/>
    <mergeCell ref="M36:N36"/>
    <mergeCell ref="M37:N37"/>
    <mergeCell ref="M38:N38"/>
    <mergeCell ref="M35:P35"/>
    <mergeCell ref="M43:P45"/>
    <mergeCell ref="N52:N54"/>
    <mergeCell ref="M46:P46"/>
    <mergeCell ref="M47:P51"/>
    <mergeCell ref="M34:P34"/>
    <mergeCell ref="M39:P39"/>
    <mergeCell ref="M24:N24"/>
    <mergeCell ref="M15:N15"/>
    <mergeCell ref="M16:N16"/>
    <mergeCell ref="M17:N17"/>
    <mergeCell ref="M18:N18"/>
    <mergeCell ref="M19:N19"/>
    <mergeCell ref="A44:C44"/>
    <mergeCell ref="E28:G28"/>
    <mergeCell ref="E34:G34"/>
    <mergeCell ref="D45:D46"/>
    <mergeCell ref="E45:H46"/>
    <mergeCell ref="A45:B46"/>
    <mergeCell ref="A47:B47"/>
    <mergeCell ref="A8:P8"/>
    <mergeCell ref="A10:C10"/>
    <mergeCell ref="E10:K10"/>
    <mergeCell ref="M10:P10"/>
    <mergeCell ref="A11:C11"/>
    <mergeCell ref="M11:P11"/>
    <mergeCell ref="E11:K11"/>
    <mergeCell ref="D10:D43"/>
    <mergeCell ref="M26:N26"/>
    <mergeCell ref="H12:H44"/>
    <mergeCell ref="E44:G44"/>
    <mergeCell ref="I28:K28"/>
    <mergeCell ref="I23:K23"/>
    <mergeCell ref="M33:P33"/>
    <mergeCell ref="E18:G18"/>
    <mergeCell ref="M42:N42"/>
    <mergeCell ref="M27:P27"/>
    <mergeCell ref="I17:K17"/>
    <mergeCell ref="A1:I1"/>
    <mergeCell ref="A2:I2"/>
    <mergeCell ref="A3:I3"/>
    <mergeCell ref="A4:I4"/>
    <mergeCell ref="A5:I5"/>
    <mergeCell ref="A6:I6"/>
    <mergeCell ref="A9:P9"/>
    <mergeCell ref="A24:C24"/>
    <mergeCell ref="M13:N13"/>
    <mergeCell ref="M20:N20"/>
    <mergeCell ref="M21:N21"/>
    <mergeCell ref="M22:N22"/>
    <mergeCell ref="M23:N23"/>
    <mergeCell ref="E21:G21"/>
    <mergeCell ref="I41:K41"/>
    <mergeCell ref="M1:P1"/>
    <mergeCell ref="J2:L2"/>
    <mergeCell ref="M2:P2"/>
    <mergeCell ref="J3:L3"/>
    <mergeCell ref="M3:P3"/>
    <mergeCell ref="J1:L1"/>
    <mergeCell ref="M4:P4"/>
    <mergeCell ref="J5:L5"/>
    <mergeCell ref="M5:P5"/>
    <mergeCell ref="J6:L6"/>
    <mergeCell ref="M6:P6"/>
    <mergeCell ref="J4:L4"/>
    <mergeCell ref="M40:N40"/>
    <mergeCell ref="M41:N41"/>
    <mergeCell ref="A54:K54"/>
    <mergeCell ref="L52:M54"/>
    <mergeCell ref="A51:K51"/>
    <mergeCell ref="A52:K52"/>
    <mergeCell ref="A53:K53"/>
    <mergeCell ref="L10:L51"/>
    <mergeCell ref="A49:B49"/>
    <mergeCell ref="D48:D49"/>
    <mergeCell ref="E48:H49"/>
    <mergeCell ref="D47:H47"/>
  </mergeCells>
  <conditionalFormatting sqref="B26:B31 B13:B21 B23 O13:O15 O17:O26 J43:J47">
    <cfRule type="cellIs" dxfId="47" priority="9" operator="greaterThan">
      <formula>0</formula>
    </cfRule>
  </conditionalFormatting>
  <conditionalFormatting sqref="B36:B38 B41:B43 F36:F37 F39:F43">
    <cfRule type="cellIs" dxfId="46" priority="8" operator="greaterThan">
      <formula>0</formula>
    </cfRule>
  </conditionalFormatting>
  <conditionalFormatting sqref="F20 F13:F17 F23:F27 F30:F33">
    <cfRule type="cellIs" dxfId="45" priority="7" operator="greaterThan">
      <formula>0</formula>
    </cfRule>
  </conditionalFormatting>
  <conditionalFormatting sqref="J19:J22 J25:J27 J13:J16 J30:J40">
    <cfRule type="cellIs" dxfId="44" priority="6" operator="greaterThan">
      <formula>0</formula>
    </cfRule>
  </conditionalFormatting>
  <conditionalFormatting sqref="O29:O32 O37:O38 O41:O42">
    <cfRule type="cellIs" dxfId="43" priority="5" operator="greaterThan">
      <formula>0</formula>
    </cfRule>
  </conditionalFormatting>
  <conditionalFormatting sqref="B22">
    <cfRule type="cellIs" dxfId="42" priority="4" operator="greaterThan">
      <formula>0</formula>
    </cfRule>
  </conditionalFormatting>
  <conditionalFormatting sqref="O16">
    <cfRule type="cellIs" dxfId="41" priority="3" operator="greaterThan">
      <formula>0</formula>
    </cfRule>
  </conditionalFormatting>
  <conditionalFormatting sqref="W31">
    <cfRule type="cellIs" dxfId="40" priority="2" operator="greaterThan">
      <formula>0</formula>
    </cfRule>
  </conditionalFormatting>
  <conditionalFormatting sqref="F38">
    <cfRule type="cellIs" dxfId="39" priority="1" operator="greaterThan">
      <formula>0</formula>
    </cfRule>
  </conditionalFormatting>
  <printOptions horizontalCentered="1" verticalCentered="1"/>
  <pageMargins left="0.25" right="0.25" top="0.25" bottom="0.25" header="0.2" footer="0.2"/>
  <pageSetup scale="5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AB34A-5C2B-4FEA-BFE1-18E109BB15B8}">
  <sheetPr>
    <pageSetUpPr fitToPage="1"/>
  </sheetPr>
  <dimension ref="A1:J54"/>
  <sheetViews>
    <sheetView zoomScale="80" zoomScaleNormal="80" workbookViewId="0">
      <selection sqref="A1:J8"/>
    </sheetView>
  </sheetViews>
  <sheetFormatPr defaultRowHeight="15" x14ac:dyDescent="0.25"/>
  <cols>
    <col min="1" max="6" width="9.7109375" style="38" customWidth="1"/>
    <col min="7" max="7" width="11.28515625" style="38" customWidth="1"/>
    <col min="8" max="8" width="10.5703125" style="38" customWidth="1"/>
    <col min="9" max="9" width="10.7109375" style="38" customWidth="1"/>
    <col min="10" max="10" width="9.7109375" style="38" customWidth="1"/>
    <col min="11" max="16384" width="9.140625" style="38"/>
  </cols>
  <sheetData>
    <row r="1" spans="1:10" x14ac:dyDescent="0.25">
      <c r="A1" s="364"/>
      <c r="B1" s="364"/>
      <c r="C1" s="364"/>
      <c r="D1" s="364"/>
      <c r="E1" s="364"/>
      <c r="F1" s="364"/>
      <c r="G1" s="364"/>
      <c r="H1" s="364"/>
      <c r="I1" s="364"/>
      <c r="J1" s="364"/>
    </row>
    <row r="2" spans="1:10" x14ac:dyDescent="0.25">
      <c r="A2" s="364"/>
      <c r="B2" s="364"/>
      <c r="C2" s="364"/>
      <c r="D2" s="364"/>
      <c r="E2" s="364"/>
      <c r="F2" s="364"/>
      <c r="G2" s="364"/>
      <c r="H2" s="364"/>
      <c r="I2" s="364"/>
      <c r="J2" s="364"/>
    </row>
    <row r="3" spans="1:10" x14ac:dyDescent="0.25">
      <c r="A3" s="364"/>
      <c r="B3" s="364"/>
      <c r="C3" s="364"/>
      <c r="D3" s="364"/>
      <c r="E3" s="364"/>
      <c r="F3" s="364"/>
      <c r="G3" s="364"/>
      <c r="H3" s="364"/>
      <c r="I3" s="364"/>
      <c r="J3" s="364"/>
    </row>
    <row r="4" spans="1:10" x14ac:dyDescent="0.25">
      <c r="A4" s="364"/>
      <c r="B4" s="364"/>
      <c r="C4" s="364"/>
      <c r="D4" s="364"/>
      <c r="E4" s="364"/>
      <c r="F4" s="364"/>
      <c r="G4" s="364"/>
      <c r="H4" s="364"/>
      <c r="I4" s="364"/>
      <c r="J4" s="364"/>
    </row>
    <row r="5" spans="1:10" x14ac:dyDescent="0.25">
      <c r="A5" s="364"/>
      <c r="B5" s="364"/>
      <c r="C5" s="364"/>
      <c r="D5" s="364"/>
      <c r="E5" s="364"/>
      <c r="F5" s="364"/>
      <c r="G5" s="364"/>
      <c r="H5" s="364"/>
      <c r="I5" s="364"/>
      <c r="J5" s="364"/>
    </row>
    <row r="6" spans="1:10" x14ac:dyDescent="0.25">
      <c r="A6" s="364"/>
      <c r="B6" s="364"/>
      <c r="C6" s="364"/>
      <c r="D6" s="364"/>
      <c r="E6" s="364"/>
      <c r="F6" s="364"/>
      <c r="G6" s="364"/>
      <c r="H6" s="364"/>
      <c r="I6" s="364"/>
      <c r="J6" s="364"/>
    </row>
    <row r="7" spans="1:10" x14ac:dyDescent="0.25">
      <c r="A7" s="364"/>
      <c r="B7" s="364"/>
      <c r="C7" s="364"/>
      <c r="D7" s="364"/>
      <c r="E7" s="364"/>
      <c r="F7" s="364"/>
      <c r="G7" s="364"/>
      <c r="H7" s="364"/>
      <c r="I7" s="364"/>
      <c r="J7" s="364"/>
    </row>
    <row r="8" spans="1:10" x14ac:dyDescent="0.25">
      <c r="A8" s="364"/>
      <c r="B8" s="364"/>
      <c r="C8" s="364"/>
      <c r="D8" s="364"/>
      <c r="E8" s="364"/>
      <c r="F8" s="364"/>
      <c r="G8" s="364"/>
      <c r="H8" s="364"/>
      <c r="I8" s="364"/>
      <c r="J8" s="364"/>
    </row>
    <row r="9" spans="1:10" x14ac:dyDescent="0.25">
      <c r="A9" s="369" t="s">
        <v>484</v>
      </c>
      <c r="B9" s="369"/>
      <c r="C9" s="369"/>
      <c r="D9" s="369"/>
      <c r="E9" s="369"/>
      <c r="F9" s="369"/>
      <c r="G9" s="369"/>
      <c r="H9" s="369"/>
      <c r="I9" s="369"/>
      <c r="J9" s="369"/>
    </row>
    <row r="10" spans="1:10" x14ac:dyDescent="0.25">
      <c r="A10" s="369"/>
      <c r="B10" s="369"/>
      <c r="C10" s="369"/>
      <c r="D10" s="369"/>
      <c r="E10" s="369"/>
      <c r="F10" s="369"/>
      <c r="G10" s="369"/>
      <c r="H10" s="369"/>
      <c r="I10" s="369"/>
      <c r="J10" s="369"/>
    </row>
    <row r="11" spans="1:10" x14ac:dyDescent="0.25">
      <c r="A11" s="369"/>
      <c r="B11" s="369"/>
      <c r="C11" s="369"/>
      <c r="D11" s="369"/>
      <c r="E11" s="369"/>
      <c r="F11" s="369"/>
      <c r="G11" s="369"/>
      <c r="H11" s="369"/>
      <c r="I11" s="369"/>
      <c r="J11" s="369"/>
    </row>
    <row r="12" spans="1:10" ht="15" customHeight="1" x14ac:dyDescent="0.25">
      <c r="A12" s="354" t="s">
        <v>485</v>
      </c>
      <c r="B12" s="355"/>
      <c r="C12" s="355"/>
      <c r="D12" s="355"/>
      <c r="E12" s="355"/>
      <c r="F12" s="355" t="s">
        <v>504</v>
      </c>
      <c r="G12" s="355"/>
      <c r="H12" s="355"/>
      <c r="I12" s="355"/>
      <c r="J12" s="362"/>
    </row>
    <row r="13" spans="1:10" ht="15" customHeight="1" x14ac:dyDescent="0.25">
      <c r="A13" s="356"/>
      <c r="B13" s="357"/>
      <c r="C13" s="357"/>
      <c r="D13" s="357"/>
      <c r="E13" s="357"/>
      <c r="F13" s="357"/>
      <c r="G13" s="357"/>
      <c r="H13" s="357"/>
      <c r="I13" s="357"/>
      <c r="J13" s="363"/>
    </row>
    <row r="14" spans="1:10" x14ac:dyDescent="0.25">
      <c r="A14" s="207"/>
      <c r="B14" s="208"/>
      <c r="C14" s="208"/>
      <c r="D14" s="208"/>
      <c r="E14" s="208"/>
      <c r="F14" s="349" t="s">
        <v>493</v>
      </c>
      <c r="G14" s="349"/>
      <c r="H14" s="349"/>
      <c r="I14" s="349"/>
      <c r="J14" s="350"/>
    </row>
    <row r="15" spans="1:10" x14ac:dyDescent="0.25">
      <c r="A15" s="209"/>
      <c r="B15" s="210"/>
      <c r="C15" s="210"/>
      <c r="D15" s="210"/>
      <c r="E15" s="210"/>
      <c r="F15" s="351"/>
      <c r="G15" s="351"/>
      <c r="H15" s="351"/>
      <c r="I15" s="351"/>
      <c r="J15" s="352"/>
    </row>
    <row r="16" spans="1:10" ht="10.5" customHeight="1" x14ac:dyDescent="0.25"/>
    <row r="17" spans="1:10" ht="15" customHeight="1" x14ac:dyDescent="0.25">
      <c r="A17" s="354" t="s">
        <v>486</v>
      </c>
      <c r="B17" s="355"/>
      <c r="C17" s="355"/>
      <c r="D17" s="355"/>
      <c r="E17" s="355"/>
      <c r="F17" s="355" t="s">
        <v>502</v>
      </c>
      <c r="G17" s="355"/>
      <c r="H17" s="355"/>
      <c r="I17" s="355"/>
      <c r="J17" s="362"/>
    </row>
    <row r="18" spans="1:10" ht="15" customHeight="1" x14ac:dyDescent="0.25">
      <c r="A18" s="356"/>
      <c r="B18" s="357"/>
      <c r="C18" s="357"/>
      <c r="D18" s="357"/>
      <c r="E18" s="357"/>
      <c r="F18" s="357"/>
      <c r="G18" s="357"/>
      <c r="H18" s="357"/>
      <c r="I18" s="357"/>
      <c r="J18" s="363"/>
    </row>
    <row r="19" spans="1:10" x14ac:dyDescent="0.25">
      <c r="A19" s="207"/>
      <c r="B19" s="208"/>
      <c r="C19" s="208"/>
      <c r="D19" s="208"/>
      <c r="E19" s="208"/>
      <c r="F19" s="349" t="s">
        <v>500</v>
      </c>
      <c r="G19" s="349"/>
      <c r="H19" s="349"/>
      <c r="I19" s="349"/>
      <c r="J19" s="350"/>
    </row>
    <row r="20" spans="1:10" x14ac:dyDescent="0.25">
      <c r="A20" s="209"/>
      <c r="B20" s="210"/>
      <c r="C20" s="210"/>
      <c r="D20" s="210"/>
      <c r="E20" s="210"/>
      <c r="F20" s="351"/>
      <c r="G20" s="351"/>
      <c r="H20" s="351"/>
      <c r="I20" s="351"/>
      <c r="J20" s="352"/>
    </row>
    <row r="21" spans="1:10" ht="10.5" customHeight="1" x14ac:dyDescent="0.25"/>
    <row r="22" spans="1:10" ht="15" customHeight="1" x14ac:dyDescent="0.25">
      <c r="A22" s="354" t="s">
        <v>487</v>
      </c>
      <c r="B22" s="355"/>
      <c r="C22" s="355"/>
      <c r="D22" s="355"/>
      <c r="E22" s="355"/>
      <c r="F22" s="365" t="s">
        <v>503</v>
      </c>
      <c r="G22" s="365"/>
      <c r="H22" s="365"/>
      <c r="I22" s="365"/>
      <c r="J22" s="366"/>
    </row>
    <row r="23" spans="1:10" ht="15" customHeight="1" x14ac:dyDescent="0.25">
      <c r="A23" s="356"/>
      <c r="B23" s="357"/>
      <c r="C23" s="357"/>
      <c r="D23" s="357"/>
      <c r="E23" s="357"/>
      <c r="F23" s="367"/>
      <c r="G23" s="367"/>
      <c r="H23" s="367"/>
      <c r="I23" s="367"/>
      <c r="J23" s="368"/>
    </row>
    <row r="24" spans="1:10" x14ac:dyDescent="0.25">
      <c r="A24" s="207"/>
      <c r="B24" s="208"/>
      <c r="C24" s="208"/>
      <c r="D24" s="208"/>
      <c r="E24" s="208"/>
      <c r="F24" s="349" t="s">
        <v>499</v>
      </c>
      <c r="G24" s="349"/>
      <c r="H24" s="349"/>
      <c r="I24" s="349"/>
      <c r="J24" s="350"/>
    </row>
    <row r="25" spans="1:10" x14ac:dyDescent="0.25">
      <c r="A25" s="209"/>
      <c r="B25" s="210"/>
      <c r="C25" s="210"/>
      <c r="D25" s="210"/>
      <c r="E25" s="210"/>
      <c r="F25" s="351"/>
      <c r="G25" s="351"/>
      <c r="H25" s="351"/>
      <c r="I25" s="351"/>
      <c r="J25" s="352"/>
    </row>
    <row r="26" spans="1:10" ht="10.5" customHeight="1" x14ac:dyDescent="0.25">
      <c r="A26" s="211"/>
      <c r="B26" s="211"/>
      <c r="C26" s="211"/>
      <c r="D26" s="211"/>
      <c r="E26" s="211"/>
      <c r="F26" s="211"/>
      <c r="G26" s="211"/>
      <c r="H26" s="211"/>
      <c r="I26" s="211"/>
      <c r="J26" s="211"/>
    </row>
    <row r="27" spans="1:10" ht="15" customHeight="1" x14ac:dyDescent="0.25">
      <c r="A27" s="354" t="s">
        <v>488</v>
      </c>
      <c r="B27" s="355"/>
      <c r="C27" s="355"/>
      <c r="D27" s="355"/>
      <c r="E27" s="355"/>
      <c r="F27" s="355" t="s">
        <v>505</v>
      </c>
      <c r="G27" s="355"/>
      <c r="H27" s="355"/>
      <c r="I27" s="355"/>
      <c r="J27" s="362"/>
    </row>
    <row r="28" spans="1:10" ht="15" customHeight="1" x14ac:dyDescent="0.25">
      <c r="A28" s="356"/>
      <c r="B28" s="357"/>
      <c r="C28" s="357"/>
      <c r="D28" s="357"/>
      <c r="E28" s="357"/>
      <c r="F28" s="357"/>
      <c r="G28" s="357"/>
      <c r="H28" s="357"/>
      <c r="I28" s="357"/>
      <c r="J28" s="363"/>
    </row>
    <row r="29" spans="1:10" x14ac:dyDescent="0.25">
      <c r="A29" s="207"/>
      <c r="B29" s="208"/>
      <c r="C29" s="208"/>
      <c r="D29" s="208"/>
      <c r="E29" s="208"/>
      <c r="F29" s="349" t="s">
        <v>498</v>
      </c>
      <c r="G29" s="349"/>
      <c r="H29" s="349"/>
      <c r="I29" s="349"/>
      <c r="J29" s="350"/>
    </row>
    <row r="30" spans="1:10" x14ac:dyDescent="0.25">
      <c r="A30" s="209"/>
      <c r="B30" s="210"/>
      <c r="C30" s="210"/>
      <c r="D30" s="210"/>
      <c r="E30" s="210"/>
      <c r="F30" s="351"/>
      <c r="G30" s="351"/>
      <c r="H30" s="351"/>
      <c r="I30" s="351"/>
      <c r="J30" s="352"/>
    </row>
    <row r="31" spans="1:10" ht="10.5" customHeight="1" x14ac:dyDescent="0.25">
      <c r="A31" s="211"/>
      <c r="B31" s="211"/>
      <c r="C31" s="211"/>
      <c r="D31" s="211"/>
      <c r="E31" s="211"/>
      <c r="F31" s="211"/>
      <c r="G31" s="211"/>
      <c r="H31" s="211"/>
      <c r="I31" s="211"/>
      <c r="J31" s="211"/>
    </row>
    <row r="32" spans="1:10" ht="15" customHeight="1" x14ac:dyDescent="0.25">
      <c r="A32" s="354" t="s">
        <v>489</v>
      </c>
      <c r="B32" s="355"/>
      <c r="C32" s="355"/>
      <c r="D32" s="355"/>
      <c r="E32" s="355"/>
      <c r="F32" s="358" t="s">
        <v>509</v>
      </c>
      <c r="G32" s="358"/>
      <c r="H32" s="358"/>
      <c r="I32" s="358"/>
      <c r="J32" s="359"/>
    </row>
    <row r="33" spans="1:10" ht="15" customHeight="1" x14ac:dyDescent="0.25">
      <c r="A33" s="356"/>
      <c r="B33" s="357"/>
      <c r="C33" s="357"/>
      <c r="D33" s="357"/>
      <c r="E33" s="357"/>
      <c r="F33" s="360"/>
      <c r="G33" s="360"/>
      <c r="H33" s="360"/>
      <c r="I33" s="360"/>
      <c r="J33" s="361"/>
    </row>
    <row r="34" spans="1:10" x14ac:dyDescent="0.25">
      <c r="A34" s="207"/>
      <c r="B34" s="208"/>
      <c r="C34" s="208"/>
      <c r="D34" s="208"/>
      <c r="E34" s="208"/>
      <c r="F34" s="349" t="s">
        <v>496</v>
      </c>
      <c r="G34" s="349"/>
      <c r="H34" s="349"/>
      <c r="I34" s="349"/>
      <c r="J34" s="350"/>
    </row>
    <row r="35" spans="1:10" x14ac:dyDescent="0.25">
      <c r="A35" s="209"/>
      <c r="B35" s="210"/>
      <c r="C35" s="210"/>
      <c r="D35" s="210"/>
      <c r="E35" s="210"/>
      <c r="F35" s="351"/>
      <c r="G35" s="351"/>
      <c r="H35" s="351"/>
      <c r="I35" s="351"/>
      <c r="J35" s="352"/>
    </row>
    <row r="36" spans="1:10" ht="10.5" customHeight="1" x14ac:dyDescent="0.25"/>
    <row r="37" spans="1:10" ht="15" customHeight="1" x14ac:dyDescent="0.25">
      <c r="A37" s="354" t="s">
        <v>490</v>
      </c>
      <c r="B37" s="355"/>
      <c r="C37" s="355"/>
      <c r="D37" s="355"/>
      <c r="E37" s="355"/>
      <c r="F37" s="355" t="s">
        <v>506</v>
      </c>
      <c r="G37" s="355"/>
      <c r="H37" s="355"/>
      <c r="I37" s="355"/>
      <c r="J37" s="362"/>
    </row>
    <row r="38" spans="1:10" ht="15" customHeight="1" x14ac:dyDescent="0.25">
      <c r="A38" s="356"/>
      <c r="B38" s="357"/>
      <c r="C38" s="357"/>
      <c r="D38" s="357"/>
      <c r="E38" s="357"/>
      <c r="F38" s="357"/>
      <c r="G38" s="357"/>
      <c r="H38" s="357"/>
      <c r="I38" s="357"/>
      <c r="J38" s="363"/>
    </row>
    <row r="39" spans="1:10" x14ac:dyDescent="0.25">
      <c r="A39" s="207"/>
      <c r="B39" s="208"/>
      <c r="C39" s="208"/>
      <c r="D39" s="208"/>
      <c r="E39" s="208"/>
      <c r="F39" s="349" t="s">
        <v>497</v>
      </c>
      <c r="G39" s="349"/>
      <c r="H39" s="349"/>
      <c r="I39" s="349"/>
      <c r="J39" s="350"/>
    </row>
    <row r="40" spans="1:10" x14ac:dyDescent="0.25">
      <c r="A40" s="209"/>
      <c r="B40" s="210"/>
      <c r="C40" s="210"/>
      <c r="D40" s="210"/>
      <c r="E40" s="210"/>
      <c r="F40" s="351"/>
      <c r="G40" s="351"/>
      <c r="H40" s="351"/>
      <c r="I40" s="351"/>
      <c r="J40" s="352"/>
    </row>
    <row r="41" spans="1:10" ht="10.5" customHeight="1" x14ac:dyDescent="0.25"/>
    <row r="42" spans="1:10" ht="15" customHeight="1" x14ac:dyDescent="0.25">
      <c r="A42" s="354" t="s">
        <v>491</v>
      </c>
      <c r="B42" s="355"/>
      <c r="C42" s="355"/>
      <c r="D42" s="355"/>
      <c r="E42" s="355"/>
      <c r="F42" s="355" t="s">
        <v>507</v>
      </c>
      <c r="G42" s="355"/>
      <c r="H42" s="355"/>
      <c r="I42" s="355"/>
      <c r="J42" s="362"/>
    </row>
    <row r="43" spans="1:10" ht="15" customHeight="1" x14ac:dyDescent="0.25">
      <c r="A43" s="356"/>
      <c r="B43" s="357"/>
      <c r="C43" s="357"/>
      <c r="D43" s="357"/>
      <c r="E43" s="357"/>
      <c r="F43" s="357"/>
      <c r="G43" s="357"/>
      <c r="H43" s="357"/>
      <c r="I43" s="357"/>
      <c r="J43" s="363"/>
    </row>
    <row r="44" spans="1:10" x14ac:dyDescent="0.25">
      <c r="A44" s="207"/>
      <c r="B44" s="208"/>
      <c r="C44" s="208"/>
      <c r="D44" s="208"/>
      <c r="E44" s="208"/>
      <c r="F44" s="349" t="s">
        <v>501</v>
      </c>
      <c r="G44" s="349"/>
      <c r="H44" s="349"/>
      <c r="I44" s="349"/>
      <c r="J44" s="350"/>
    </row>
    <row r="45" spans="1:10" x14ac:dyDescent="0.25">
      <c r="A45" s="209"/>
      <c r="B45" s="210"/>
      <c r="C45" s="210"/>
      <c r="D45" s="210"/>
      <c r="E45" s="210"/>
      <c r="F45" s="351"/>
      <c r="G45" s="351"/>
      <c r="H45" s="351"/>
      <c r="I45" s="351"/>
      <c r="J45" s="352"/>
    </row>
    <row r="46" spans="1:10" ht="10.5" customHeight="1" x14ac:dyDescent="0.25"/>
    <row r="47" spans="1:10" ht="15" customHeight="1" x14ac:dyDescent="0.25">
      <c r="A47" s="354" t="s">
        <v>492</v>
      </c>
      <c r="B47" s="355"/>
      <c r="C47" s="355"/>
      <c r="D47" s="355"/>
      <c r="E47" s="355"/>
      <c r="F47" s="358" t="s">
        <v>508</v>
      </c>
      <c r="G47" s="358"/>
      <c r="H47" s="358"/>
      <c r="I47" s="358"/>
      <c r="J47" s="359"/>
    </row>
    <row r="48" spans="1:10" ht="15" customHeight="1" x14ac:dyDescent="0.25">
      <c r="A48" s="356"/>
      <c r="B48" s="357"/>
      <c r="C48" s="357"/>
      <c r="D48" s="357"/>
      <c r="E48" s="357"/>
      <c r="F48" s="360"/>
      <c r="G48" s="360"/>
      <c r="H48" s="360"/>
      <c r="I48" s="360"/>
      <c r="J48" s="361"/>
    </row>
    <row r="49" spans="1:10" x14ac:dyDescent="0.25">
      <c r="A49" s="207"/>
      <c r="B49" s="208"/>
      <c r="C49" s="208"/>
      <c r="D49" s="208"/>
      <c r="E49" s="208"/>
      <c r="F49" s="349" t="s">
        <v>495</v>
      </c>
      <c r="G49" s="349"/>
      <c r="H49" s="349"/>
      <c r="I49" s="349"/>
      <c r="J49" s="350"/>
    </row>
    <row r="50" spans="1:10" x14ac:dyDescent="0.25">
      <c r="A50" s="209"/>
      <c r="B50" s="210"/>
      <c r="C50" s="210"/>
      <c r="D50" s="210"/>
      <c r="E50" s="210"/>
      <c r="F50" s="351"/>
      <c r="G50" s="351"/>
      <c r="H50" s="351"/>
      <c r="I50" s="351"/>
      <c r="J50" s="352"/>
    </row>
    <row r="51" spans="1:10" ht="10.5" customHeight="1" x14ac:dyDescent="0.25">
      <c r="A51" s="206"/>
      <c r="B51" s="206"/>
      <c r="C51" s="206"/>
      <c r="D51" s="206"/>
      <c r="E51" s="206"/>
      <c r="F51" s="206"/>
      <c r="G51" s="206"/>
      <c r="H51" s="206"/>
      <c r="I51" s="206"/>
      <c r="J51" s="206"/>
    </row>
    <row r="52" spans="1:10" ht="15" customHeight="1" x14ac:dyDescent="0.25">
      <c r="A52" s="353"/>
      <c r="B52" s="353"/>
      <c r="C52" s="353"/>
      <c r="D52" s="353"/>
      <c r="E52" s="353"/>
      <c r="F52" s="353"/>
      <c r="G52" s="353"/>
      <c r="H52" s="353"/>
      <c r="I52" s="353"/>
      <c r="J52" s="353"/>
    </row>
    <row r="53" spans="1:10" x14ac:dyDescent="0.25">
      <c r="A53" s="348" t="s">
        <v>494</v>
      </c>
      <c r="B53" s="348"/>
      <c r="C53" s="348"/>
      <c r="D53" s="348"/>
      <c r="E53" s="348"/>
      <c r="F53" s="348"/>
      <c r="G53" s="348"/>
      <c r="H53" s="348"/>
      <c r="I53" s="348"/>
      <c r="J53" s="348"/>
    </row>
    <row r="54" spans="1:10" ht="22.5" customHeight="1" x14ac:dyDescent="0.25">
      <c r="A54" s="348"/>
      <c r="B54" s="348"/>
      <c r="C54" s="348"/>
      <c r="D54" s="348"/>
      <c r="E54" s="348"/>
      <c r="F54" s="348"/>
      <c r="G54" s="348"/>
      <c r="H54" s="348"/>
      <c r="I54" s="348"/>
      <c r="J54" s="348"/>
    </row>
  </sheetData>
  <sheetProtection algorithmName="SHA-512" hashValue="zK8y2zx+wlmNTA4+kpNeAct83iF+a1uDnVZhhiI5oLUiIOZg2PMVAmcKUJomrQocFx2gEGPfSHg3ON44Bwj40Q==" saltValue="5/95DYFTKolaPSMIINdWgA==" spinCount="100000" sheet="1" objects="1" scenarios="1"/>
  <mergeCells count="28">
    <mergeCell ref="A1:J8"/>
    <mergeCell ref="A32:E33"/>
    <mergeCell ref="F32:J33"/>
    <mergeCell ref="A37:E38"/>
    <mergeCell ref="F37:J38"/>
    <mergeCell ref="A17:E18"/>
    <mergeCell ref="F17:J18"/>
    <mergeCell ref="A22:E23"/>
    <mergeCell ref="F22:J23"/>
    <mergeCell ref="A27:E28"/>
    <mergeCell ref="F27:J28"/>
    <mergeCell ref="A9:J11"/>
    <mergeCell ref="A12:E13"/>
    <mergeCell ref="F12:J13"/>
    <mergeCell ref="A53:J54"/>
    <mergeCell ref="F14:J15"/>
    <mergeCell ref="F19:J20"/>
    <mergeCell ref="F24:J25"/>
    <mergeCell ref="F29:J30"/>
    <mergeCell ref="F34:J35"/>
    <mergeCell ref="F39:J40"/>
    <mergeCell ref="F44:J45"/>
    <mergeCell ref="F49:J50"/>
    <mergeCell ref="A52:J52"/>
    <mergeCell ref="A47:E48"/>
    <mergeCell ref="F47:J48"/>
    <mergeCell ref="A42:E43"/>
    <mergeCell ref="F42:J43"/>
  </mergeCells>
  <printOptions horizontalCentered="1"/>
  <pageMargins left="0.7" right="0.7" top="0.75" bottom="0.75" header="0.3" footer="0.3"/>
  <pageSetup scale="8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F1798"/>
  <sheetViews>
    <sheetView zoomScale="55" zoomScaleNormal="55" zoomScaleSheetLayoutView="55" workbookViewId="0">
      <selection activeCell="B13" sqref="B13"/>
    </sheetView>
  </sheetViews>
  <sheetFormatPr defaultRowHeight="15" x14ac:dyDescent="0.25"/>
  <cols>
    <col min="1" max="1" width="52.7109375" customWidth="1"/>
    <col min="2" max="2" width="6" customWidth="1"/>
    <col min="3" max="3" width="6.7109375" style="37" customWidth="1"/>
    <col min="4" max="4" width="5.7109375" customWidth="1"/>
    <col min="5" max="5" width="58.5703125" customWidth="1"/>
    <col min="6" max="6" width="5.85546875" customWidth="1"/>
    <col min="7" max="7" width="6.85546875" customWidth="1"/>
    <col min="8" max="8" width="5.85546875" customWidth="1"/>
    <col min="9" max="9" width="52.7109375" customWidth="1"/>
    <col min="10" max="10" width="7.42578125" customWidth="1"/>
    <col min="11" max="11" width="6" customWidth="1"/>
    <col min="12" max="12" width="6.85546875" customWidth="1"/>
    <col min="13" max="13" width="5.7109375" customWidth="1"/>
    <col min="14" max="14" width="53.7109375" customWidth="1"/>
    <col min="15" max="15" width="8.42578125" customWidth="1"/>
    <col min="16" max="16" width="6" customWidth="1"/>
    <col min="17" max="20" width="9.140625" style="38"/>
    <col min="21" max="21" width="52.28515625" style="38" bestFit="1" customWidth="1"/>
    <col min="22" max="22" width="9.140625" style="38"/>
    <col min="23" max="23" width="6.42578125" style="38" bestFit="1" customWidth="1"/>
    <col min="24" max="110" width="9.140625" style="38"/>
  </cols>
  <sheetData>
    <row r="1" spans="1:110" ht="23.1" customHeight="1" x14ac:dyDescent="0.35">
      <c r="A1" s="364"/>
      <c r="B1" s="364"/>
      <c r="C1" s="364"/>
      <c r="D1" s="364"/>
      <c r="E1" s="364"/>
      <c r="F1" s="364"/>
      <c r="G1" s="364"/>
      <c r="H1" s="364"/>
      <c r="I1" s="364"/>
      <c r="J1" s="404"/>
      <c r="K1" s="402" t="s">
        <v>88</v>
      </c>
      <c r="L1" s="403"/>
      <c r="M1" s="403"/>
      <c r="N1" s="400">
        <f>'Advance Food Order Form'!L1</f>
        <v>0</v>
      </c>
      <c r="O1" s="400"/>
      <c r="P1" s="401"/>
    </row>
    <row r="2" spans="1:110" ht="23.1" customHeight="1" x14ac:dyDescent="0.35">
      <c r="A2" s="364"/>
      <c r="B2" s="364"/>
      <c r="C2" s="364"/>
      <c r="D2" s="364"/>
      <c r="E2" s="364"/>
      <c r="F2" s="364"/>
      <c r="G2" s="364"/>
      <c r="H2" s="364"/>
      <c r="I2" s="364"/>
      <c r="J2" s="404"/>
      <c r="K2" s="394" t="s">
        <v>78</v>
      </c>
      <c r="L2" s="395"/>
      <c r="M2" s="395"/>
      <c r="N2" s="392">
        <f>'Advance Food Order Form'!L2</f>
        <v>0</v>
      </c>
      <c r="O2" s="392"/>
      <c r="P2" s="393"/>
    </row>
    <row r="3" spans="1:110" ht="23.1" customHeight="1" x14ac:dyDescent="0.35">
      <c r="A3" s="364"/>
      <c r="B3" s="364"/>
      <c r="C3" s="364"/>
      <c r="D3" s="364"/>
      <c r="E3" s="364"/>
      <c r="F3" s="364"/>
      <c r="G3" s="364"/>
      <c r="H3" s="364"/>
      <c r="I3" s="364"/>
      <c r="J3" s="404"/>
      <c r="K3" s="394" t="s">
        <v>79</v>
      </c>
      <c r="L3" s="395"/>
      <c r="M3" s="395"/>
      <c r="N3" s="392">
        <f>'Advance Food Order Form'!L3</f>
        <v>0</v>
      </c>
      <c r="O3" s="392"/>
      <c r="P3" s="393"/>
    </row>
    <row r="4" spans="1:110" ht="23.1" customHeight="1" x14ac:dyDescent="0.35">
      <c r="A4" s="364"/>
      <c r="B4" s="364"/>
      <c r="C4" s="364"/>
      <c r="D4" s="364"/>
      <c r="E4" s="364"/>
      <c r="F4" s="364"/>
      <c r="G4" s="364"/>
      <c r="H4" s="364"/>
      <c r="I4" s="364"/>
      <c r="J4" s="404"/>
      <c r="K4" s="394" t="s">
        <v>82</v>
      </c>
      <c r="L4" s="395"/>
      <c r="M4" s="395"/>
      <c r="N4" s="392">
        <f>'Advance Food Order Form'!L4</f>
        <v>0</v>
      </c>
      <c r="O4" s="392"/>
      <c r="P4" s="393"/>
    </row>
    <row r="5" spans="1:110" ht="23.1" customHeight="1" x14ac:dyDescent="0.35">
      <c r="A5" s="364"/>
      <c r="B5" s="364"/>
      <c r="C5" s="364"/>
      <c r="D5" s="364"/>
      <c r="E5" s="364"/>
      <c r="F5" s="364"/>
      <c r="G5" s="364"/>
      <c r="H5" s="364"/>
      <c r="I5" s="364"/>
      <c r="J5" s="404"/>
      <c r="K5" s="394" t="s">
        <v>80</v>
      </c>
      <c r="L5" s="395"/>
      <c r="M5" s="395"/>
      <c r="N5" s="392">
        <f>'Advance Food Order Form'!L5</f>
        <v>0</v>
      </c>
      <c r="O5" s="392"/>
      <c r="P5" s="393"/>
    </row>
    <row r="6" spans="1:110" ht="23.1" customHeight="1" thickBot="1" x14ac:dyDescent="0.4">
      <c r="A6" s="364"/>
      <c r="B6" s="364"/>
      <c r="C6" s="364"/>
      <c r="D6" s="364"/>
      <c r="E6" s="364"/>
      <c r="F6" s="364"/>
      <c r="G6" s="364"/>
      <c r="H6" s="364"/>
      <c r="I6" s="364"/>
      <c r="J6" s="404"/>
      <c r="K6" s="396" t="s">
        <v>81</v>
      </c>
      <c r="L6" s="397"/>
      <c r="M6" s="397"/>
      <c r="N6" s="398">
        <f>'Advance Food Order Form'!L6</f>
        <v>0</v>
      </c>
      <c r="O6" s="398"/>
      <c r="P6" s="399"/>
    </row>
    <row r="7" spans="1:110" ht="14.25" customHeight="1" x14ac:dyDescent="0.25">
      <c r="A7" s="364"/>
      <c r="B7" s="364"/>
      <c r="C7" s="364"/>
      <c r="D7" s="364"/>
      <c r="E7" s="364"/>
      <c r="F7" s="364"/>
      <c r="G7" s="364"/>
      <c r="H7" s="364"/>
      <c r="I7" s="364"/>
      <c r="J7" s="364"/>
      <c r="K7" s="421" t="s">
        <v>511</v>
      </c>
      <c r="L7" s="421"/>
      <c r="M7" s="421"/>
      <c r="N7" s="421"/>
      <c r="O7" s="421"/>
      <c r="P7" s="421"/>
      <c r="Q7" s="174"/>
      <c r="S7" s="73"/>
      <c r="T7" s="73"/>
      <c r="U7" s="73"/>
      <c r="V7" s="73"/>
      <c r="W7" s="73"/>
      <c r="X7" s="73"/>
      <c r="Y7" s="73"/>
      <c r="Z7" s="73"/>
      <c r="AA7" s="73"/>
      <c r="AB7" s="73"/>
      <c r="AC7" s="73"/>
      <c r="AD7" s="73"/>
      <c r="AE7" s="73"/>
      <c r="AF7" s="73"/>
    </row>
    <row r="8" spans="1:110" ht="33.75" x14ac:dyDescent="0.5">
      <c r="A8" s="422" t="s">
        <v>379</v>
      </c>
      <c r="B8" s="422"/>
      <c r="C8" s="422"/>
      <c r="D8" s="422"/>
      <c r="E8" s="422"/>
      <c r="F8" s="422"/>
      <c r="G8" s="422"/>
      <c r="H8" s="422"/>
      <c r="I8" s="422"/>
      <c r="J8" s="422"/>
      <c r="K8" s="422"/>
      <c r="L8" s="422"/>
      <c r="M8" s="422"/>
      <c r="N8" s="422"/>
      <c r="O8" s="422"/>
      <c r="P8" s="422"/>
      <c r="S8" s="73"/>
      <c r="T8" s="73"/>
      <c r="U8" s="73"/>
      <c r="V8" s="73"/>
      <c r="W8" s="73"/>
      <c r="X8" s="73"/>
      <c r="Y8" s="73"/>
      <c r="Z8" s="73"/>
      <c r="AA8" s="73"/>
      <c r="AB8" s="73"/>
      <c r="AC8" s="73"/>
      <c r="AD8" s="73"/>
      <c r="AE8" s="73"/>
      <c r="AF8" s="73"/>
    </row>
    <row r="9" spans="1:110" ht="23.25" customHeight="1" thickBot="1" x14ac:dyDescent="0.3">
      <c r="A9" s="38"/>
      <c r="B9" s="38"/>
      <c r="C9" s="44"/>
      <c r="D9" s="38"/>
      <c r="E9" s="38"/>
      <c r="F9" s="38"/>
      <c r="G9" s="38"/>
      <c r="H9" s="38"/>
      <c r="I9" s="38"/>
      <c r="J9" s="38"/>
      <c r="K9" s="38"/>
      <c r="L9" s="38"/>
      <c r="M9" s="38"/>
      <c r="N9" s="38"/>
      <c r="O9" s="38"/>
      <c r="P9" s="38"/>
      <c r="S9" s="73"/>
      <c r="T9" s="73"/>
      <c r="U9" s="73"/>
      <c r="V9" s="73"/>
      <c r="W9" s="73"/>
      <c r="X9" s="73"/>
      <c r="Y9" s="73"/>
      <c r="Z9" s="73"/>
      <c r="AA9" s="73"/>
      <c r="AB9" s="73"/>
      <c r="AC9" s="73"/>
      <c r="AD9" s="73"/>
      <c r="AE9" s="73"/>
      <c r="AF9" s="73"/>
    </row>
    <row r="10" spans="1:110" s="10" customFormat="1" ht="21.95" customHeight="1" thickBot="1" x14ac:dyDescent="0.35">
      <c r="A10" s="418" t="s">
        <v>222</v>
      </c>
      <c r="B10" s="419"/>
      <c r="C10" s="420"/>
      <c r="D10" s="408"/>
      <c r="E10" s="418" t="s">
        <v>473</v>
      </c>
      <c r="F10" s="419"/>
      <c r="G10" s="420"/>
      <c r="H10" s="426"/>
      <c r="I10" s="423" t="s">
        <v>269</v>
      </c>
      <c r="J10" s="424"/>
      <c r="K10" s="424"/>
      <c r="L10" s="425"/>
      <c r="M10" s="408"/>
      <c r="N10" s="30" t="s">
        <v>322</v>
      </c>
      <c r="O10" s="31" t="s">
        <v>4</v>
      </c>
      <c r="P10" s="32" t="s">
        <v>18</v>
      </c>
      <c r="Q10" s="52"/>
      <c r="R10" s="52"/>
      <c r="S10" s="86"/>
      <c r="T10" s="86"/>
      <c r="U10" s="86"/>
      <c r="V10" s="86"/>
      <c r="W10" s="86"/>
      <c r="X10" s="86"/>
      <c r="Y10" s="86"/>
      <c r="Z10" s="86"/>
      <c r="AA10" s="86"/>
      <c r="AB10" s="86"/>
      <c r="AC10" s="86"/>
      <c r="AD10" s="86"/>
      <c r="AE10" s="86"/>
      <c r="AF10" s="86"/>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row>
    <row r="11" spans="1:110" ht="21.95" customHeight="1" thickBot="1" x14ac:dyDescent="0.35">
      <c r="A11" s="24" t="s">
        <v>224</v>
      </c>
      <c r="B11" s="25" t="s">
        <v>4</v>
      </c>
      <c r="C11" s="26" t="s">
        <v>18</v>
      </c>
      <c r="D11" s="408"/>
      <c r="E11" s="24" t="s">
        <v>231</v>
      </c>
      <c r="F11" s="25" t="s">
        <v>4</v>
      </c>
      <c r="G11" s="26" t="s">
        <v>18</v>
      </c>
      <c r="H11" s="426"/>
      <c r="I11" s="414" t="s">
        <v>229</v>
      </c>
      <c r="J11" s="415"/>
      <c r="K11" s="25" t="s">
        <v>4</v>
      </c>
      <c r="L11" s="26" t="s">
        <v>18</v>
      </c>
      <c r="M11" s="408"/>
      <c r="N11" s="405" t="s">
        <v>256</v>
      </c>
      <c r="O11" s="406"/>
      <c r="P11" s="407"/>
      <c r="S11" s="73"/>
      <c r="T11" s="73"/>
      <c r="U11" s="73"/>
      <c r="V11" s="73"/>
      <c r="W11" s="73"/>
      <c r="X11" s="73"/>
      <c r="Y11" s="73"/>
      <c r="Z11" s="73"/>
      <c r="AA11" s="73"/>
      <c r="AB11" s="73"/>
      <c r="AC11" s="73"/>
      <c r="AD11" s="73"/>
      <c r="AE11" s="73"/>
      <c r="AF11" s="73"/>
    </row>
    <row r="12" spans="1:110" ht="21.95" customHeight="1" x14ac:dyDescent="0.3">
      <c r="A12" s="405" t="s">
        <v>206</v>
      </c>
      <c r="B12" s="406"/>
      <c r="C12" s="407"/>
      <c r="D12" s="408"/>
      <c r="E12" s="45" t="s">
        <v>413</v>
      </c>
      <c r="F12" s="138"/>
      <c r="G12" s="48">
        <v>167</v>
      </c>
      <c r="H12" s="426"/>
      <c r="I12" s="416" t="s">
        <v>444</v>
      </c>
      <c r="J12" s="417"/>
      <c r="K12" s="133"/>
      <c r="L12" s="21">
        <v>520</v>
      </c>
      <c r="M12" s="408"/>
      <c r="N12" s="27" t="s">
        <v>468</v>
      </c>
      <c r="O12" s="134"/>
      <c r="P12" s="28">
        <v>50</v>
      </c>
      <c r="S12" s="73"/>
      <c r="T12" s="73"/>
      <c r="U12" s="73"/>
      <c r="V12" s="73"/>
      <c r="W12" s="73"/>
      <c r="X12" s="73"/>
      <c r="Y12" s="73"/>
      <c r="Z12" s="73"/>
      <c r="AA12" s="73"/>
      <c r="AB12" s="73"/>
      <c r="AC12" s="73"/>
      <c r="AD12" s="73"/>
      <c r="AE12" s="73"/>
      <c r="AF12" s="73"/>
    </row>
    <row r="13" spans="1:110" ht="21.95" customHeight="1" thickBot="1" x14ac:dyDescent="0.35">
      <c r="A13" s="45" t="s">
        <v>388</v>
      </c>
      <c r="B13" s="113"/>
      <c r="C13" s="46">
        <v>167</v>
      </c>
      <c r="D13" s="408"/>
      <c r="E13" s="49" t="s">
        <v>414</v>
      </c>
      <c r="F13" s="94"/>
      <c r="G13" s="50">
        <v>47</v>
      </c>
      <c r="H13" s="426"/>
      <c r="I13" s="382" t="s">
        <v>445</v>
      </c>
      <c r="J13" s="383"/>
      <c r="K13" s="133"/>
      <c r="L13" s="15">
        <v>425</v>
      </c>
      <c r="M13" s="408"/>
      <c r="N13" s="410" t="s">
        <v>258</v>
      </c>
      <c r="O13" s="411"/>
      <c r="P13" s="412"/>
      <c r="S13" s="73"/>
      <c r="T13" s="73"/>
      <c r="U13" s="73"/>
      <c r="V13" s="73"/>
      <c r="W13" s="73"/>
      <c r="X13" s="73"/>
      <c r="Y13" s="73"/>
      <c r="Z13" s="73"/>
      <c r="AA13" s="73"/>
      <c r="AB13" s="73"/>
      <c r="AC13" s="73"/>
      <c r="AD13" s="73"/>
      <c r="AE13" s="73"/>
      <c r="AF13" s="73"/>
    </row>
    <row r="14" spans="1:110" ht="21.95" customHeight="1" thickBot="1" x14ac:dyDescent="0.35">
      <c r="A14" s="45" t="s">
        <v>389</v>
      </c>
      <c r="B14" s="113"/>
      <c r="C14" s="46">
        <v>147</v>
      </c>
      <c r="D14" s="408"/>
      <c r="E14" s="381"/>
      <c r="F14" s="381"/>
      <c r="G14" s="381"/>
      <c r="H14" s="426"/>
      <c r="I14" s="382" t="s">
        <v>446</v>
      </c>
      <c r="J14" s="383"/>
      <c r="K14" s="133"/>
      <c r="L14" s="15">
        <v>420</v>
      </c>
      <c r="M14" s="408"/>
      <c r="N14" s="45" t="s">
        <v>265</v>
      </c>
      <c r="O14" s="136"/>
      <c r="P14" s="20">
        <v>300</v>
      </c>
      <c r="S14" s="73"/>
      <c r="T14" s="73"/>
      <c r="U14" s="73"/>
      <c r="V14" s="73"/>
      <c r="W14" s="73"/>
      <c r="X14" s="73"/>
      <c r="Y14" s="73"/>
      <c r="Z14" s="73"/>
      <c r="AA14" s="73"/>
      <c r="AB14" s="73"/>
      <c r="AC14" s="73"/>
      <c r="AD14" s="73"/>
      <c r="AE14" s="73"/>
      <c r="AF14" s="73"/>
    </row>
    <row r="15" spans="1:110" ht="21.95" customHeight="1" thickBot="1" x14ac:dyDescent="0.35">
      <c r="A15" s="45" t="s">
        <v>225</v>
      </c>
      <c r="B15" s="113"/>
      <c r="C15" s="46">
        <v>138</v>
      </c>
      <c r="D15" s="408"/>
      <c r="E15" s="418" t="s">
        <v>237</v>
      </c>
      <c r="F15" s="419"/>
      <c r="G15" s="420"/>
      <c r="H15" s="426"/>
      <c r="I15" s="382" t="s">
        <v>448</v>
      </c>
      <c r="J15" s="383"/>
      <c r="K15" s="133"/>
      <c r="L15" s="15">
        <v>320</v>
      </c>
      <c r="M15" s="408"/>
      <c r="N15" s="45" t="s">
        <v>264</v>
      </c>
      <c r="O15" s="136"/>
      <c r="P15" s="20">
        <v>220</v>
      </c>
      <c r="S15" s="73"/>
      <c r="T15" s="73"/>
      <c r="U15" s="73"/>
      <c r="V15" s="73"/>
      <c r="W15" s="73"/>
      <c r="X15" s="73"/>
      <c r="Y15" s="73"/>
      <c r="Z15" s="73"/>
      <c r="AA15" s="73"/>
      <c r="AB15" s="73"/>
      <c r="AC15" s="73"/>
      <c r="AD15" s="73"/>
      <c r="AE15" s="73"/>
      <c r="AF15" s="73"/>
    </row>
    <row r="16" spans="1:110" ht="21.95" customHeight="1" thickBot="1" x14ac:dyDescent="0.35">
      <c r="A16" s="45" t="s">
        <v>387</v>
      </c>
      <c r="B16" s="113"/>
      <c r="C16" s="46">
        <v>123</v>
      </c>
      <c r="D16" s="408"/>
      <c r="E16" s="24" t="s">
        <v>224</v>
      </c>
      <c r="F16" s="25" t="s">
        <v>4</v>
      </c>
      <c r="G16" s="26" t="s">
        <v>18</v>
      </c>
      <c r="H16" s="426"/>
      <c r="I16" s="382" t="s">
        <v>447</v>
      </c>
      <c r="J16" s="383"/>
      <c r="K16" s="133"/>
      <c r="L16" s="15">
        <v>280</v>
      </c>
      <c r="M16" s="408"/>
      <c r="N16" s="45" t="s">
        <v>263</v>
      </c>
      <c r="O16" s="136"/>
      <c r="P16" s="20">
        <v>130</v>
      </c>
      <c r="S16" s="73"/>
      <c r="T16" s="73"/>
      <c r="U16" s="73"/>
      <c r="V16" s="73"/>
      <c r="W16" s="73"/>
      <c r="X16" s="73"/>
      <c r="Y16" s="73"/>
      <c r="Z16" s="73"/>
      <c r="AA16" s="73"/>
      <c r="AB16" s="73"/>
      <c r="AC16" s="73"/>
      <c r="AD16" s="73"/>
      <c r="AE16" s="73"/>
      <c r="AF16" s="73"/>
    </row>
    <row r="17" spans="1:32" ht="21.95" customHeight="1" x14ac:dyDescent="0.3">
      <c r="A17" s="45" t="s">
        <v>390</v>
      </c>
      <c r="B17" s="113"/>
      <c r="C17" s="46">
        <v>100</v>
      </c>
      <c r="D17" s="408"/>
      <c r="E17" s="405" t="s">
        <v>207</v>
      </c>
      <c r="F17" s="406"/>
      <c r="G17" s="407"/>
      <c r="H17" s="426"/>
      <c r="I17" s="382" t="s">
        <v>449</v>
      </c>
      <c r="J17" s="383"/>
      <c r="K17" s="133"/>
      <c r="L17" s="15">
        <v>260</v>
      </c>
      <c r="M17" s="408"/>
      <c r="N17" s="45" t="s">
        <v>262</v>
      </c>
      <c r="O17" s="137"/>
      <c r="P17" s="29">
        <v>80</v>
      </c>
      <c r="S17" s="73"/>
      <c r="T17" s="73"/>
      <c r="U17" s="78"/>
      <c r="V17" s="172"/>
      <c r="W17" s="172"/>
      <c r="X17" s="73"/>
      <c r="Y17" s="73"/>
      <c r="Z17" s="73"/>
      <c r="AA17" s="73"/>
      <c r="AB17" s="73"/>
      <c r="AC17" s="73"/>
      <c r="AD17" s="73"/>
      <c r="AE17" s="73"/>
      <c r="AF17" s="73"/>
    </row>
    <row r="18" spans="1:32" ht="21.95" customHeight="1" x14ac:dyDescent="0.3">
      <c r="A18" s="45" t="s">
        <v>386</v>
      </c>
      <c r="B18" s="113"/>
      <c r="C18" s="46">
        <v>70</v>
      </c>
      <c r="D18" s="408"/>
      <c r="E18" s="45" t="s">
        <v>248</v>
      </c>
      <c r="F18" s="113"/>
      <c r="G18" s="46">
        <v>585</v>
      </c>
      <c r="H18" s="426"/>
      <c r="I18" s="382" t="s">
        <v>450</v>
      </c>
      <c r="J18" s="383"/>
      <c r="K18" s="133"/>
      <c r="L18" s="15">
        <v>235</v>
      </c>
      <c r="M18" s="408"/>
      <c r="N18" s="45" t="s">
        <v>261</v>
      </c>
      <c r="O18" s="134"/>
      <c r="P18" s="28">
        <v>32</v>
      </c>
      <c r="S18" s="73"/>
      <c r="T18" s="73"/>
      <c r="U18" s="78"/>
      <c r="V18" s="172"/>
      <c r="W18" s="172"/>
      <c r="X18" s="73"/>
      <c r="Y18" s="73"/>
      <c r="Z18" s="73"/>
      <c r="AA18" s="73"/>
      <c r="AB18" s="73"/>
      <c r="AC18" s="73"/>
      <c r="AD18" s="73"/>
      <c r="AE18" s="73"/>
      <c r="AF18" s="73"/>
    </row>
    <row r="19" spans="1:32" ht="21.95" customHeight="1" x14ac:dyDescent="0.3">
      <c r="A19" s="45" t="s">
        <v>391</v>
      </c>
      <c r="B19" s="113"/>
      <c r="C19" s="46">
        <v>62</v>
      </c>
      <c r="D19" s="408"/>
      <c r="E19" s="45" t="s">
        <v>245</v>
      </c>
      <c r="F19" s="113"/>
      <c r="G19" s="46">
        <v>545</v>
      </c>
      <c r="H19" s="426"/>
      <c r="I19" s="382" t="s">
        <v>451</v>
      </c>
      <c r="J19" s="383"/>
      <c r="K19" s="133"/>
      <c r="L19" s="15">
        <v>185</v>
      </c>
      <c r="M19" s="408"/>
      <c r="N19" s="410" t="s">
        <v>259</v>
      </c>
      <c r="O19" s="411"/>
      <c r="P19" s="412"/>
      <c r="S19" s="73"/>
      <c r="T19" s="73"/>
      <c r="U19" s="78"/>
      <c r="V19" s="172"/>
      <c r="W19" s="172"/>
      <c r="X19" s="73"/>
      <c r="Y19" s="73"/>
      <c r="Z19" s="73"/>
      <c r="AA19" s="73"/>
      <c r="AB19" s="73"/>
      <c r="AC19" s="73"/>
      <c r="AD19" s="73"/>
      <c r="AE19" s="73"/>
      <c r="AF19" s="73"/>
    </row>
    <row r="20" spans="1:32" ht="21.95" customHeight="1" x14ac:dyDescent="0.3">
      <c r="A20" s="45" t="s">
        <v>392</v>
      </c>
      <c r="B20" s="113"/>
      <c r="C20" s="46">
        <v>50</v>
      </c>
      <c r="D20" s="408"/>
      <c r="E20" s="45" t="s">
        <v>244</v>
      </c>
      <c r="F20" s="113"/>
      <c r="G20" s="46">
        <v>350</v>
      </c>
      <c r="H20" s="426"/>
      <c r="I20" s="382" t="s">
        <v>452</v>
      </c>
      <c r="J20" s="383"/>
      <c r="K20" s="133"/>
      <c r="L20" s="15">
        <v>165</v>
      </c>
      <c r="M20" s="408"/>
      <c r="N20" s="45" t="s">
        <v>267</v>
      </c>
      <c r="O20" s="136"/>
      <c r="P20" s="20">
        <v>220</v>
      </c>
      <c r="S20" s="73"/>
      <c r="T20" s="73"/>
      <c r="U20" s="78"/>
      <c r="V20" s="172"/>
      <c r="W20" s="172"/>
      <c r="X20" s="73"/>
      <c r="Y20" s="73"/>
      <c r="Z20" s="73"/>
      <c r="AA20" s="73"/>
      <c r="AB20" s="73"/>
      <c r="AC20" s="73"/>
      <c r="AD20" s="73"/>
      <c r="AE20" s="73"/>
      <c r="AF20" s="73"/>
    </row>
    <row r="21" spans="1:32" ht="21.95" customHeight="1" x14ac:dyDescent="0.3">
      <c r="A21" s="45" t="s">
        <v>393</v>
      </c>
      <c r="B21" s="113"/>
      <c r="C21" s="46">
        <v>45</v>
      </c>
      <c r="D21" s="408"/>
      <c r="E21" s="45" t="s">
        <v>243</v>
      </c>
      <c r="F21" s="113"/>
      <c r="G21" s="46">
        <v>344</v>
      </c>
      <c r="H21" s="426"/>
      <c r="I21" s="382" t="s">
        <v>453</v>
      </c>
      <c r="J21" s="383"/>
      <c r="K21" s="133"/>
      <c r="L21" s="15">
        <v>161</v>
      </c>
      <c r="M21" s="408"/>
      <c r="N21" s="45" t="s">
        <v>266</v>
      </c>
      <c r="O21" s="136"/>
      <c r="P21" s="20">
        <v>200</v>
      </c>
      <c r="S21" s="73"/>
      <c r="T21" s="73"/>
      <c r="U21" s="78"/>
      <c r="V21" s="172"/>
      <c r="W21" s="172"/>
      <c r="X21" s="73"/>
      <c r="Y21" s="73"/>
      <c r="Z21" s="73"/>
      <c r="AA21" s="73"/>
      <c r="AB21" s="73"/>
      <c r="AC21" s="73"/>
      <c r="AD21" s="73"/>
      <c r="AE21" s="73"/>
      <c r="AF21" s="73"/>
    </row>
    <row r="22" spans="1:32" ht="21.95" customHeight="1" x14ac:dyDescent="0.3">
      <c r="A22" s="45" t="s">
        <v>394</v>
      </c>
      <c r="B22" s="113"/>
      <c r="C22" s="46">
        <v>42</v>
      </c>
      <c r="D22" s="408"/>
      <c r="E22" s="45" t="s">
        <v>247</v>
      </c>
      <c r="F22" s="113"/>
      <c r="G22" s="46">
        <v>300</v>
      </c>
      <c r="H22" s="426"/>
      <c r="I22" s="382" t="s">
        <v>454</v>
      </c>
      <c r="J22" s="383"/>
      <c r="K22" s="133"/>
      <c r="L22" s="15">
        <v>150</v>
      </c>
      <c r="M22" s="408"/>
      <c r="N22" s="410" t="s">
        <v>260</v>
      </c>
      <c r="O22" s="411"/>
      <c r="P22" s="412"/>
      <c r="S22" s="79"/>
      <c r="T22" s="79"/>
      <c r="U22" s="78"/>
      <c r="V22" s="172"/>
      <c r="W22" s="172"/>
      <c r="X22" s="79"/>
      <c r="Y22" s="79"/>
      <c r="Z22" s="79"/>
      <c r="AA22" s="73"/>
      <c r="AB22" s="73"/>
      <c r="AC22" s="73"/>
      <c r="AD22" s="73"/>
      <c r="AE22" s="73"/>
      <c r="AF22" s="73"/>
    </row>
    <row r="23" spans="1:32" ht="21.95" customHeight="1" x14ac:dyDescent="0.3">
      <c r="A23" s="410" t="s">
        <v>226</v>
      </c>
      <c r="B23" s="411"/>
      <c r="C23" s="412"/>
      <c r="D23" s="408"/>
      <c r="E23" s="45" t="s">
        <v>242</v>
      </c>
      <c r="F23" s="113"/>
      <c r="G23" s="46">
        <v>270</v>
      </c>
      <c r="H23" s="426"/>
      <c r="I23" s="382" t="s">
        <v>455</v>
      </c>
      <c r="J23" s="383"/>
      <c r="K23" s="133"/>
      <c r="L23" s="15">
        <v>130</v>
      </c>
      <c r="M23" s="408"/>
      <c r="N23" s="45" t="s">
        <v>470</v>
      </c>
      <c r="O23" s="136"/>
      <c r="P23" s="20">
        <v>60</v>
      </c>
      <c r="S23" s="79"/>
      <c r="T23" s="78"/>
      <c r="U23" s="78"/>
      <c r="V23" s="172"/>
      <c r="W23" s="172"/>
      <c r="X23" s="79"/>
      <c r="Y23" s="79"/>
      <c r="Z23" s="79"/>
      <c r="AA23" s="79"/>
      <c r="AB23" s="73"/>
      <c r="AC23" s="73"/>
      <c r="AD23" s="73"/>
      <c r="AE23" s="73"/>
      <c r="AF23" s="73"/>
    </row>
    <row r="24" spans="1:32" ht="21.95" customHeight="1" x14ac:dyDescent="0.3">
      <c r="A24" s="45" t="s">
        <v>396</v>
      </c>
      <c r="B24" s="91"/>
      <c r="C24" s="47">
        <v>129</v>
      </c>
      <c r="D24" s="408"/>
      <c r="E24" s="45" t="s">
        <v>246</v>
      </c>
      <c r="F24" s="113"/>
      <c r="G24" s="46">
        <v>255</v>
      </c>
      <c r="H24" s="426"/>
      <c r="I24" s="382" t="s">
        <v>456</v>
      </c>
      <c r="J24" s="383"/>
      <c r="K24" s="133"/>
      <c r="L24" s="15">
        <v>120</v>
      </c>
      <c r="M24" s="408"/>
      <c r="N24" s="45" t="s">
        <v>471</v>
      </c>
      <c r="O24" s="135"/>
      <c r="P24" s="15">
        <v>60</v>
      </c>
      <c r="S24" s="79"/>
      <c r="T24" s="78"/>
      <c r="U24" s="78"/>
      <c r="V24" s="172"/>
      <c r="W24" s="172"/>
      <c r="X24" s="79"/>
      <c r="Y24" s="79"/>
      <c r="Z24" s="79"/>
      <c r="AA24" s="79"/>
      <c r="AB24" s="73"/>
      <c r="AC24" s="73"/>
      <c r="AD24" s="73"/>
      <c r="AE24" s="73"/>
      <c r="AF24" s="73"/>
    </row>
    <row r="25" spans="1:32" ht="21.95" customHeight="1" thickBot="1" x14ac:dyDescent="0.35">
      <c r="A25" s="45" t="s">
        <v>397</v>
      </c>
      <c r="B25" s="91"/>
      <c r="C25" s="47">
        <v>80</v>
      </c>
      <c r="D25" s="408"/>
      <c r="E25" s="45" t="s">
        <v>240</v>
      </c>
      <c r="F25" s="113"/>
      <c r="G25" s="46">
        <v>238</v>
      </c>
      <c r="H25" s="426"/>
      <c r="I25" s="382" t="s">
        <v>457</v>
      </c>
      <c r="J25" s="383"/>
      <c r="K25" s="179"/>
      <c r="L25" s="180">
        <v>95</v>
      </c>
      <c r="M25" s="408"/>
      <c r="N25" s="49" t="s">
        <v>472</v>
      </c>
      <c r="O25" s="112"/>
      <c r="P25" s="17">
        <v>50</v>
      </c>
      <c r="S25" s="79"/>
      <c r="T25" s="204"/>
      <c r="U25" s="78"/>
      <c r="V25" s="172"/>
      <c r="W25" s="172"/>
      <c r="X25" s="172"/>
      <c r="Y25" s="79"/>
      <c r="Z25" s="79"/>
      <c r="AA25" s="79"/>
      <c r="AB25" s="73"/>
      <c r="AC25" s="73"/>
      <c r="AD25" s="73"/>
      <c r="AE25" s="73"/>
      <c r="AF25" s="73"/>
    </row>
    <row r="26" spans="1:32" ht="21.95" customHeight="1" thickBot="1" x14ac:dyDescent="0.35">
      <c r="A26" s="45" t="s">
        <v>398</v>
      </c>
      <c r="B26" s="91"/>
      <c r="C26" s="47">
        <v>75</v>
      </c>
      <c r="D26" s="408"/>
      <c r="E26" s="45" t="s">
        <v>241</v>
      </c>
      <c r="F26" s="113"/>
      <c r="G26" s="46">
        <v>148</v>
      </c>
      <c r="H26" s="426"/>
      <c r="I26" s="387" t="s">
        <v>458</v>
      </c>
      <c r="J26" s="409"/>
      <c r="K26" s="142"/>
      <c r="L26" s="19">
        <v>85</v>
      </c>
      <c r="M26" s="408"/>
      <c r="N26" s="373"/>
      <c r="O26" s="373"/>
      <c r="P26" s="373"/>
      <c r="S26" s="79"/>
      <c r="T26" s="78"/>
      <c r="U26" s="78"/>
      <c r="V26" s="172"/>
      <c r="W26" s="172"/>
      <c r="X26" s="172"/>
      <c r="Y26" s="79"/>
      <c r="Z26" s="79"/>
      <c r="AA26" s="79"/>
      <c r="AB26" s="73"/>
      <c r="AC26" s="73"/>
      <c r="AD26" s="73"/>
      <c r="AE26" s="73"/>
      <c r="AF26" s="73"/>
    </row>
    <row r="27" spans="1:32" ht="21.95" customHeight="1" thickBot="1" x14ac:dyDescent="0.35">
      <c r="A27" s="45" t="s">
        <v>395</v>
      </c>
      <c r="B27" s="91"/>
      <c r="C27" s="47">
        <v>70</v>
      </c>
      <c r="D27" s="408"/>
      <c r="E27" s="45" t="s">
        <v>239</v>
      </c>
      <c r="F27" s="113"/>
      <c r="G27" s="46">
        <v>72</v>
      </c>
      <c r="H27" s="426"/>
      <c r="I27" s="375"/>
      <c r="J27" s="375"/>
      <c r="K27" s="375"/>
      <c r="L27" s="375"/>
      <c r="M27" s="408"/>
      <c r="N27" s="370" t="s">
        <v>274</v>
      </c>
      <c r="O27" s="371"/>
      <c r="P27" s="372"/>
      <c r="S27" s="79"/>
      <c r="T27" s="78"/>
      <c r="U27" s="78"/>
      <c r="V27" s="172"/>
      <c r="W27" s="172"/>
      <c r="X27" s="172"/>
      <c r="Y27" s="79"/>
      <c r="Z27" s="79"/>
      <c r="AA27" s="79"/>
      <c r="AB27" s="73"/>
      <c r="AC27" s="73"/>
      <c r="AD27" s="73"/>
      <c r="AE27" s="73"/>
      <c r="AF27" s="73"/>
    </row>
    <row r="28" spans="1:32" ht="21.95" customHeight="1" thickBot="1" x14ac:dyDescent="0.35">
      <c r="A28" s="410" t="s">
        <v>227</v>
      </c>
      <c r="B28" s="411"/>
      <c r="C28" s="412"/>
      <c r="D28" s="408"/>
      <c r="E28" s="45" t="s">
        <v>238</v>
      </c>
      <c r="F28" s="113"/>
      <c r="G28" s="46">
        <v>62</v>
      </c>
      <c r="H28" s="426"/>
      <c r="I28" s="414" t="s">
        <v>231</v>
      </c>
      <c r="J28" s="415"/>
      <c r="K28" s="25" t="s">
        <v>4</v>
      </c>
      <c r="L28" s="26" t="s">
        <v>18</v>
      </c>
      <c r="M28" s="408"/>
      <c r="N28" s="373"/>
      <c r="O28" s="373"/>
      <c r="P28" s="373"/>
      <c r="S28" s="79"/>
      <c r="T28" s="78"/>
      <c r="U28" s="172"/>
      <c r="V28" s="172"/>
      <c r="W28" s="172"/>
      <c r="X28" s="172"/>
      <c r="Y28" s="79"/>
      <c r="Z28" s="79"/>
      <c r="AA28" s="79"/>
      <c r="AB28" s="73"/>
      <c r="AC28" s="73"/>
      <c r="AD28" s="73"/>
      <c r="AE28" s="73"/>
      <c r="AF28" s="73"/>
    </row>
    <row r="29" spans="1:32" ht="21.95" customHeight="1" thickBot="1" x14ac:dyDescent="0.35">
      <c r="A29" s="16" t="s">
        <v>399</v>
      </c>
      <c r="B29" s="112"/>
      <c r="C29" s="17">
        <v>35</v>
      </c>
      <c r="D29" s="408"/>
      <c r="E29" s="410" t="s">
        <v>253</v>
      </c>
      <c r="F29" s="411"/>
      <c r="G29" s="412"/>
      <c r="H29" s="426"/>
      <c r="I29" s="416" t="s">
        <v>459</v>
      </c>
      <c r="J29" s="417"/>
      <c r="K29" s="183"/>
      <c r="L29" s="184">
        <v>206</v>
      </c>
      <c r="M29" s="408"/>
      <c r="N29" s="30" t="s">
        <v>291</v>
      </c>
      <c r="O29" s="33" t="s">
        <v>4</v>
      </c>
      <c r="P29" s="34" t="s">
        <v>18</v>
      </c>
      <c r="S29" s="79"/>
      <c r="T29" s="189"/>
      <c r="U29" s="189"/>
      <c r="V29" s="189"/>
      <c r="W29" s="172"/>
      <c r="X29" s="172"/>
      <c r="Y29" s="79"/>
      <c r="Z29" s="79"/>
      <c r="AA29" s="79"/>
      <c r="AB29" s="73"/>
      <c r="AC29" s="73"/>
      <c r="AD29" s="73"/>
      <c r="AE29" s="73"/>
      <c r="AF29" s="73"/>
    </row>
    <row r="30" spans="1:32" ht="21.95" customHeight="1" thickBot="1" x14ac:dyDescent="0.35">
      <c r="A30" s="381"/>
      <c r="B30" s="381"/>
      <c r="C30" s="381"/>
      <c r="D30" s="408"/>
      <c r="E30" s="45" t="s">
        <v>429</v>
      </c>
      <c r="F30" s="91"/>
      <c r="G30" s="47">
        <v>175</v>
      </c>
      <c r="H30" s="426"/>
      <c r="I30" s="382" t="s">
        <v>460</v>
      </c>
      <c r="J30" s="383"/>
      <c r="K30" s="133"/>
      <c r="L30" s="15">
        <v>180</v>
      </c>
      <c r="M30" s="408"/>
      <c r="N30" s="45" t="s">
        <v>273</v>
      </c>
      <c r="O30" s="133"/>
      <c r="P30" s="21">
        <v>610</v>
      </c>
      <c r="S30" s="79"/>
      <c r="T30" s="79"/>
      <c r="U30" s="189"/>
      <c r="V30" s="189"/>
      <c r="W30" s="172"/>
      <c r="X30" s="172"/>
      <c r="Y30" s="79"/>
      <c r="Z30" s="79"/>
      <c r="AA30" s="79"/>
      <c r="AB30" s="73"/>
      <c r="AC30" s="73"/>
      <c r="AD30" s="73"/>
      <c r="AE30" s="73"/>
      <c r="AF30" s="73"/>
    </row>
    <row r="31" spans="1:32" ht="21.95" customHeight="1" thickBot="1" x14ac:dyDescent="0.35">
      <c r="A31" s="24" t="s">
        <v>228</v>
      </c>
      <c r="B31" s="25" t="s">
        <v>4</v>
      </c>
      <c r="C31" s="26" t="s">
        <v>18</v>
      </c>
      <c r="D31" s="408"/>
      <c r="E31" s="45" t="s">
        <v>430</v>
      </c>
      <c r="F31" s="91"/>
      <c r="G31" s="47">
        <v>60</v>
      </c>
      <c r="H31" s="426"/>
      <c r="I31" s="382" t="s">
        <v>461</v>
      </c>
      <c r="J31" s="383"/>
      <c r="K31" s="133"/>
      <c r="L31" s="15">
        <v>175</v>
      </c>
      <c r="M31" s="408"/>
      <c r="N31" s="45" t="s">
        <v>236</v>
      </c>
      <c r="O31" s="133"/>
      <c r="P31" s="15">
        <v>455</v>
      </c>
      <c r="S31" s="79"/>
      <c r="T31" s="79"/>
      <c r="U31" s="189"/>
      <c r="V31" s="189"/>
      <c r="W31" s="172"/>
      <c r="X31" s="172"/>
      <c r="Y31" s="79"/>
      <c r="Z31" s="79"/>
      <c r="AA31" s="79"/>
      <c r="AB31" s="73"/>
      <c r="AC31" s="73"/>
      <c r="AD31" s="73"/>
      <c r="AE31" s="73"/>
      <c r="AF31" s="73"/>
    </row>
    <row r="32" spans="1:32" ht="21.95" customHeight="1" x14ac:dyDescent="0.3">
      <c r="A32" s="45" t="s">
        <v>400</v>
      </c>
      <c r="B32" s="91"/>
      <c r="C32" s="47">
        <v>244</v>
      </c>
      <c r="D32" s="408"/>
      <c r="E32" s="45" t="s">
        <v>431</v>
      </c>
      <c r="F32" s="91"/>
      <c r="G32" s="47">
        <v>48</v>
      </c>
      <c r="H32" s="426"/>
      <c r="I32" s="382" t="s">
        <v>462</v>
      </c>
      <c r="J32" s="383"/>
      <c r="K32" s="133"/>
      <c r="L32" s="15">
        <v>161</v>
      </c>
      <c r="M32" s="408"/>
      <c r="N32" s="45" t="s">
        <v>416</v>
      </c>
      <c r="O32" s="133"/>
      <c r="P32" s="15">
        <v>410</v>
      </c>
      <c r="S32" s="73"/>
      <c r="T32" s="79"/>
      <c r="U32" s="189"/>
      <c r="V32" s="189"/>
      <c r="W32" s="172"/>
      <c r="X32" s="172"/>
      <c r="Y32" s="79"/>
      <c r="Z32" s="79"/>
      <c r="AA32" s="79"/>
      <c r="AB32" s="73"/>
      <c r="AC32" s="73"/>
      <c r="AD32" s="73"/>
      <c r="AE32" s="73"/>
      <c r="AF32" s="73"/>
    </row>
    <row r="33" spans="1:32" ht="21.95" customHeight="1" x14ac:dyDescent="0.3">
      <c r="A33" s="45" t="s">
        <v>401</v>
      </c>
      <c r="B33" s="91"/>
      <c r="C33" s="47">
        <v>225</v>
      </c>
      <c r="D33" s="408"/>
      <c r="E33" s="410" t="s">
        <v>254</v>
      </c>
      <c r="F33" s="411"/>
      <c r="G33" s="412"/>
      <c r="H33" s="426"/>
      <c r="I33" s="382" t="s">
        <v>463</v>
      </c>
      <c r="J33" s="383"/>
      <c r="K33" s="133"/>
      <c r="L33" s="15">
        <v>135</v>
      </c>
      <c r="M33" s="408"/>
      <c r="N33" s="45" t="s">
        <v>233</v>
      </c>
      <c r="O33" s="133"/>
      <c r="P33" s="15">
        <v>353</v>
      </c>
      <c r="S33" s="73"/>
      <c r="T33" s="79"/>
      <c r="U33" s="189"/>
      <c r="V33" s="189"/>
      <c r="W33" s="172"/>
      <c r="X33" s="172"/>
      <c r="Y33" s="79"/>
      <c r="Z33" s="79"/>
      <c r="AA33" s="79"/>
      <c r="AB33" s="73"/>
      <c r="AC33" s="73"/>
      <c r="AD33" s="73"/>
      <c r="AE33" s="73"/>
      <c r="AF33" s="73"/>
    </row>
    <row r="34" spans="1:32" ht="21.95" customHeight="1" x14ac:dyDescent="0.3">
      <c r="A34" s="45" t="s">
        <v>402</v>
      </c>
      <c r="B34" s="91"/>
      <c r="C34" s="47">
        <v>142</v>
      </c>
      <c r="D34" s="408"/>
      <c r="E34" s="45" t="s">
        <v>270</v>
      </c>
      <c r="F34" s="91"/>
      <c r="G34" s="47">
        <v>280</v>
      </c>
      <c r="H34" s="426"/>
      <c r="I34" s="382" t="s">
        <v>464</v>
      </c>
      <c r="J34" s="383"/>
      <c r="K34" s="133"/>
      <c r="L34" s="15">
        <v>127</v>
      </c>
      <c r="M34" s="408"/>
      <c r="N34" s="45" t="s">
        <v>415</v>
      </c>
      <c r="O34" s="133"/>
      <c r="P34" s="15">
        <v>353</v>
      </c>
      <c r="S34" s="73"/>
      <c r="T34" s="79"/>
      <c r="U34" s="189"/>
      <c r="V34" s="189"/>
      <c r="W34" s="172"/>
      <c r="X34" s="172"/>
      <c r="Y34" s="79"/>
      <c r="Z34" s="79"/>
      <c r="AA34" s="79"/>
      <c r="AB34" s="73"/>
      <c r="AC34" s="73"/>
      <c r="AD34" s="73"/>
      <c r="AE34" s="73"/>
      <c r="AF34" s="73"/>
    </row>
    <row r="35" spans="1:32" ht="21.95" customHeight="1" thickBot="1" x14ac:dyDescent="0.35">
      <c r="A35" s="45" t="s">
        <v>404</v>
      </c>
      <c r="B35" s="91"/>
      <c r="C35" s="47">
        <v>90</v>
      </c>
      <c r="D35" s="408"/>
      <c r="E35" s="45" t="s">
        <v>432</v>
      </c>
      <c r="F35" s="91"/>
      <c r="G35" s="47">
        <v>170</v>
      </c>
      <c r="H35" s="426"/>
      <c r="I35" s="387" t="s">
        <v>465</v>
      </c>
      <c r="J35" s="388"/>
      <c r="K35" s="139"/>
      <c r="L35" s="17">
        <v>80</v>
      </c>
      <c r="M35" s="408"/>
      <c r="N35" s="45" t="s">
        <v>417</v>
      </c>
      <c r="O35" s="133"/>
      <c r="P35" s="15">
        <v>295</v>
      </c>
      <c r="S35" s="73"/>
      <c r="T35" s="79"/>
      <c r="U35" s="215"/>
      <c r="V35" s="215"/>
      <c r="W35" s="172"/>
      <c r="X35" s="172"/>
      <c r="Y35" s="79"/>
      <c r="Z35" s="79"/>
      <c r="AA35" s="79"/>
      <c r="AB35" s="73"/>
      <c r="AC35" s="73"/>
      <c r="AD35" s="73"/>
      <c r="AE35" s="73"/>
      <c r="AF35" s="73"/>
    </row>
    <row r="36" spans="1:32" ht="21.95" customHeight="1" thickBot="1" x14ac:dyDescent="0.35">
      <c r="A36" s="49" t="s">
        <v>403</v>
      </c>
      <c r="B36" s="94"/>
      <c r="C36" s="50">
        <v>75</v>
      </c>
      <c r="D36" s="408"/>
      <c r="E36" s="45" t="s">
        <v>250</v>
      </c>
      <c r="F36" s="91"/>
      <c r="G36" s="47">
        <v>150</v>
      </c>
      <c r="H36" s="426"/>
      <c r="I36" s="390"/>
      <c r="J36" s="390"/>
      <c r="K36" s="390"/>
      <c r="L36" s="390"/>
      <c r="M36" s="408"/>
      <c r="N36" s="45" t="s">
        <v>420</v>
      </c>
      <c r="O36" s="133"/>
      <c r="P36" s="15">
        <v>280</v>
      </c>
      <c r="S36" s="73"/>
      <c r="T36" s="79"/>
      <c r="U36" s="215"/>
      <c r="V36" s="215"/>
      <c r="W36" s="172"/>
      <c r="X36" s="172"/>
      <c r="Y36" s="79"/>
      <c r="Z36" s="79"/>
      <c r="AA36" s="79"/>
      <c r="AB36" s="73"/>
      <c r="AC36" s="73"/>
      <c r="AD36" s="73"/>
      <c r="AE36" s="73"/>
      <c r="AF36" s="73"/>
    </row>
    <row r="37" spans="1:32" ht="21.95" customHeight="1" thickBot="1" x14ac:dyDescent="0.35">
      <c r="A37" s="381"/>
      <c r="B37" s="381"/>
      <c r="C37" s="381"/>
      <c r="D37" s="408"/>
      <c r="E37" s="45" t="s">
        <v>249</v>
      </c>
      <c r="F37" s="91"/>
      <c r="G37" s="47">
        <v>140</v>
      </c>
      <c r="H37" s="426"/>
      <c r="I37" s="341" t="s">
        <v>293</v>
      </c>
      <c r="J37" s="341"/>
      <c r="K37" s="341"/>
      <c r="L37" s="341"/>
      <c r="M37" s="408"/>
      <c r="N37" s="45" t="s">
        <v>271</v>
      </c>
      <c r="O37" s="133"/>
      <c r="P37" s="15">
        <v>220</v>
      </c>
      <c r="S37" s="73"/>
      <c r="T37" s="79"/>
      <c r="U37" s="215"/>
      <c r="V37" s="215"/>
      <c r="W37" s="172"/>
      <c r="X37" s="172"/>
      <c r="Y37" s="79"/>
      <c r="Z37" s="79"/>
      <c r="AA37" s="79"/>
      <c r="AB37" s="73"/>
      <c r="AC37" s="73"/>
      <c r="AD37" s="73"/>
      <c r="AE37" s="73"/>
      <c r="AF37" s="73"/>
    </row>
    <row r="38" spans="1:32" ht="21.95" customHeight="1" thickBot="1" x14ac:dyDescent="0.35">
      <c r="A38" s="24" t="s">
        <v>405</v>
      </c>
      <c r="B38" s="25" t="s">
        <v>4</v>
      </c>
      <c r="C38" s="26" t="s">
        <v>18</v>
      </c>
      <c r="D38" s="408"/>
      <c r="E38" s="45" t="s">
        <v>251</v>
      </c>
      <c r="F38" s="91"/>
      <c r="G38" s="47">
        <v>90</v>
      </c>
      <c r="H38" s="426"/>
      <c r="I38" s="389"/>
      <c r="J38" s="389"/>
      <c r="K38" s="389"/>
      <c r="L38" s="389"/>
      <c r="M38" s="408"/>
      <c r="N38" s="45" t="s">
        <v>418</v>
      </c>
      <c r="O38" s="133"/>
      <c r="P38" s="15">
        <v>205</v>
      </c>
      <c r="S38" s="73"/>
      <c r="T38" s="79"/>
      <c r="U38" s="215"/>
      <c r="V38" s="215"/>
      <c r="W38" s="172"/>
      <c r="X38" s="172"/>
      <c r="Y38" s="79"/>
      <c r="Z38" s="79"/>
      <c r="AA38" s="79"/>
      <c r="AB38" s="73"/>
      <c r="AC38" s="73"/>
      <c r="AD38" s="73"/>
      <c r="AE38" s="73"/>
      <c r="AF38" s="73"/>
    </row>
    <row r="39" spans="1:32" ht="21.95" customHeight="1" thickBot="1" x14ac:dyDescent="0.35">
      <c r="A39" s="16" t="s">
        <v>406</v>
      </c>
      <c r="B39" s="139"/>
      <c r="C39" s="22">
        <v>40</v>
      </c>
      <c r="D39" s="408"/>
      <c r="E39" s="49" t="s">
        <v>433</v>
      </c>
      <c r="F39" s="91"/>
      <c r="G39" s="50">
        <v>54</v>
      </c>
      <c r="H39" s="426"/>
      <c r="I39" s="389"/>
      <c r="J39" s="389"/>
      <c r="K39" s="389"/>
      <c r="L39" s="389"/>
      <c r="M39" s="408"/>
      <c r="N39" s="45" t="s">
        <v>419</v>
      </c>
      <c r="O39" s="133"/>
      <c r="P39" s="15">
        <v>200</v>
      </c>
      <c r="S39" s="73"/>
      <c r="T39" s="79"/>
      <c r="U39" s="215"/>
      <c r="V39" s="215"/>
      <c r="W39" s="172"/>
      <c r="X39" s="172"/>
      <c r="Y39" s="79"/>
      <c r="Z39" s="79"/>
      <c r="AA39" s="79"/>
      <c r="AB39" s="73"/>
      <c r="AC39" s="73"/>
      <c r="AD39" s="73"/>
      <c r="AE39" s="73"/>
      <c r="AF39" s="73"/>
    </row>
    <row r="40" spans="1:32" ht="21.95" customHeight="1" thickBot="1" x14ac:dyDescent="0.35">
      <c r="A40" s="381"/>
      <c r="B40" s="381"/>
      <c r="C40" s="381"/>
      <c r="D40" s="408"/>
      <c r="E40" s="375"/>
      <c r="F40" s="375"/>
      <c r="G40" s="375"/>
      <c r="H40" s="426"/>
      <c r="I40" s="389"/>
      <c r="J40" s="389"/>
      <c r="K40" s="389"/>
      <c r="L40" s="389"/>
      <c r="M40" s="408"/>
      <c r="N40" s="45" t="s">
        <v>272</v>
      </c>
      <c r="O40" s="133"/>
      <c r="P40" s="15">
        <v>190</v>
      </c>
      <c r="S40" s="73"/>
      <c r="T40" s="79"/>
      <c r="U40" s="79"/>
      <c r="V40" s="79"/>
      <c r="W40" s="79"/>
      <c r="X40" s="79"/>
      <c r="Y40" s="79"/>
      <c r="Z40" s="79"/>
      <c r="AA40" s="79"/>
      <c r="AB40" s="73"/>
      <c r="AC40" s="73"/>
      <c r="AD40" s="73"/>
      <c r="AE40" s="73"/>
      <c r="AF40" s="73"/>
    </row>
    <row r="41" spans="1:32" ht="21.95" customHeight="1" thickBot="1" x14ac:dyDescent="0.35">
      <c r="A41" s="24" t="s">
        <v>229</v>
      </c>
      <c r="B41" s="25" t="s">
        <v>4</v>
      </c>
      <c r="C41" s="26" t="s">
        <v>18</v>
      </c>
      <c r="D41" s="408"/>
      <c r="E41" s="24" t="s">
        <v>252</v>
      </c>
      <c r="F41" s="25" t="s">
        <v>4</v>
      </c>
      <c r="G41" s="26" t="s">
        <v>18</v>
      </c>
      <c r="H41" s="426"/>
      <c r="I41" s="389"/>
      <c r="J41" s="389"/>
      <c r="K41" s="389"/>
      <c r="L41" s="389"/>
      <c r="M41" s="408"/>
      <c r="N41" s="45" t="s">
        <v>235</v>
      </c>
      <c r="O41" s="133"/>
      <c r="P41" s="15">
        <v>188</v>
      </c>
      <c r="S41" s="73"/>
      <c r="T41" s="79"/>
      <c r="U41" s="78"/>
      <c r="V41" s="172"/>
      <c r="W41" s="172"/>
      <c r="X41" s="79"/>
      <c r="Y41" s="79"/>
      <c r="Z41" s="79"/>
      <c r="AA41" s="79"/>
      <c r="AB41" s="73"/>
      <c r="AC41" s="73"/>
      <c r="AD41" s="73"/>
      <c r="AE41" s="73"/>
      <c r="AF41" s="73"/>
    </row>
    <row r="42" spans="1:32" ht="21.95" customHeight="1" x14ac:dyDescent="0.3">
      <c r="A42" s="45" t="s">
        <v>408</v>
      </c>
      <c r="B42" s="138"/>
      <c r="C42" s="48">
        <v>290</v>
      </c>
      <c r="D42" s="408"/>
      <c r="E42" s="45" t="s">
        <v>434</v>
      </c>
      <c r="F42" s="182"/>
      <c r="G42" s="180">
        <v>230</v>
      </c>
      <c r="H42" s="426"/>
      <c r="I42" s="389"/>
      <c r="J42" s="389"/>
      <c r="K42" s="389"/>
      <c r="L42" s="389"/>
      <c r="M42" s="408"/>
      <c r="N42" s="45" t="s">
        <v>421</v>
      </c>
      <c r="O42" s="133"/>
      <c r="P42" s="15">
        <v>165</v>
      </c>
      <c r="S42" s="73"/>
      <c r="T42" s="79"/>
      <c r="U42" s="79"/>
      <c r="V42" s="79"/>
      <c r="W42" s="79"/>
      <c r="X42" s="79"/>
      <c r="Y42" s="79"/>
      <c r="Z42" s="79"/>
      <c r="AA42" s="79"/>
      <c r="AB42" s="73"/>
      <c r="AC42" s="73"/>
      <c r="AD42" s="73"/>
      <c r="AE42" s="73"/>
      <c r="AF42" s="73"/>
    </row>
    <row r="43" spans="1:32" ht="21.95" customHeight="1" x14ac:dyDescent="0.3">
      <c r="A43" s="45" t="s">
        <v>409</v>
      </c>
      <c r="B43" s="91"/>
      <c r="C43" s="47">
        <v>95</v>
      </c>
      <c r="D43" s="408"/>
      <c r="E43" s="45" t="s">
        <v>435</v>
      </c>
      <c r="F43" s="141"/>
      <c r="G43" s="18">
        <v>85</v>
      </c>
      <c r="H43" s="426"/>
      <c r="I43" s="391" t="s">
        <v>210</v>
      </c>
      <c r="J43" s="391"/>
      <c r="K43" s="391"/>
      <c r="L43" s="391"/>
      <c r="M43" s="408"/>
      <c r="N43" s="45" t="s">
        <v>422</v>
      </c>
      <c r="O43" s="133"/>
      <c r="P43" s="15">
        <v>150</v>
      </c>
      <c r="S43" s="73"/>
      <c r="T43" s="79"/>
      <c r="U43" s="79"/>
      <c r="V43" s="79"/>
      <c r="W43" s="79"/>
      <c r="X43" s="79"/>
      <c r="Y43" s="79"/>
      <c r="Z43" s="79"/>
      <c r="AA43" s="79"/>
      <c r="AB43" s="73"/>
      <c r="AC43" s="73"/>
      <c r="AD43" s="73"/>
      <c r="AE43" s="73"/>
      <c r="AF43" s="73"/>
    </row>
    <row r="44" spans="1:32" ht="21.95" customHeight="1" thickBot="1" x14ac:dyDescent="0.35">
      <c r="A44" s="45" t="s">
        <v>410</v>
      </c>
      <c r="B44" s="91"/>
      <c r="C44" s="47">
        <v>60</v>
      </c>
      <c r="D44" s="408"/>
      <c r="E44" s="49" t="s">
        <v>436</v>
      </c>
      <c r="F44" s="139"/>
      <c r="G44" s="22">
        <v>40</v>
      </c>
      <c r="H44" s="426"/>
      <c r="I44" s="391"/>
      <c r="J44" s="391"/>
      <c r="K44" s="391"/>
      <c r="L44" s="391"/>
      <c r="M44" s="408"/>
      <c r="N44" s="45" t="s">
        <v>423</v>
      </c>
      <c r="O44" s="133"/>
      <c r="P44" s="15">
        <v>145</v>
      </c>
      <c r="S44" s="73"/>
      <c r="T44" s="73"/>
      <c r="U44" s="73"/>
      <c r="V44" s="73"/>
      <c r="W44" s="73"/>
      <c r="X44" s="73"/>
      <c r="Y44" s="73"/>
      <c r="Z44" s="73"/>
      <c r="AA44" s="73"/>
      <c r="AB44" s="73"/>
      <c r="AC44" s="73"/>
      <c r="AD44" s="73"/>
      <c r="AE44" s="73"/>
      <c r="AF44" s="73"/>
    </row>
    <row r="45" spans="1:32" ht="21.95" customHeight="1" thickBot="1" x14ac:dyDescent="0.35">
      <c r="A45" s="45" t="s">
        <v>411</v>
      </c>
      <c r="B45" s="138"/>
      <c r="C45" s="48">
        <v>55</v>
      </c>
      <c r="D45" s="408"/>
      <c r="E45" s="375"/>
      <c r="F45" s="375"/>
      <c r="G45" s="375"/>
      <c r="H45" s="426"/>
      <c r="I45" s="386" t="s">
        <v>83</v>
      </c>
      <c r="J45" s="386"/>
      <c r="K45" s="386"/>
      <c r="L45" s="386"/>
      <c r="M45" s="408"/>
      <c r="N45" s="45" t="s">
        <v>424</v>
      </c>
      <c r="O45" s="133"/>
      <c r="P45" s="15">
        <v>65</v>
      </c>
      <c r="S45" s="73"/>
      <c r="T45" s="73"/>
      <c r="U45" s="73"/>
      <c r="V45" s="73"/>
      <c r="W45" s="73"/>
      <c r="X45" s="73"/>
      <c r="Y45" s="73"/>
      <c r="Z45" s="73"/>
      <c r="AA45" s="73"/>
      <c r="AB45" s="73"/>
      <c r="AC45" s="73"/>
      <c r="AD45" s="73"/>
      <c r="AE45" s="73"/>
      <c r="AF45" s="73"/>
    </row>
    <row r="46" spans="1:32" ht="21.95" customHeight="1" thickBot="1" x14ac:dyDescent="0.35">
      <c r="A46" s="49" t="s">
        <v>407</v>
      </c>
      <c r="B46" s="94"/>
      <c r="C46" s="50">
        <v>35</v>
      </c>
      <c r="D46" s="408"/>
      <c r="E46" s="24" t="s">
        <v>228</v>
      </c>
      <c r="F46" s="25" t="s">
        <v>4</v>
      </c>
      <c r="G46" s="26" t="s">
        <v>18</v>
      </c>
      <c r="H46" s="426"/>
      <c r="I46" s="386" t="s">
        <v>84</v>
      </c>
      <c r="J46" s="386"/>
      <c r="K46" s="386"/>
      <c r="L46" s="386"/>
      <c r="M46" s="408"/>
      <c r="N46" s="49" t="s">
        <v>234</v>
      </c>
      <c r="O46" s="139"/>
      <c r="P46" s="17">
        <v>40</v>
      </c>
      <c r="S46" s="73"/>
      <c r="T46" s="73"/>
      <c r="U46" s="73"/>
      <c r="V46" s="73"/>
      <c r="W46" s="73"/>
      <c r="X46" s="73"/>
      <c r="Y46" s="73"/>
      <c r="Z46" s="73"/>
      <c r="AA46" s="73"/>
      <c r="AB46" s="73"/>
      <c r="AC46" s="73"/>
      <c r="AD46" s="73"/>
      <c r="AE46" s="73"/>
      <c r="AF46" s="73"/>
    </row>
    <row r="47" spans="1:32" ht="21.95" customHeight="1" thickBot="1" x14ac:dyDescent="0.35">
      <c r="A47" s="375"/>
      <c r="B47" s="375"/>
      <c r="C47" s="375"/>
      <c r="D47" s="408"/>
      <c r="E47" s="45" t="s">
        <v>437</v>
      </c>
      <c r="F47" s="133"/>
      <c r="G47" s="21">
        <v>525</v>
      </c>
      <c r="H47" s="426"/>
      <c r="I47" s="386" t="s">
        <v>86</v>
      </c>
      <c r="J47" s="386"/>
      <c r="K47" s="386"/>
      <c r="L47" s="386"/>
      <c r="M47" s="408"/>
      <c r="N47" s="381"/>
      <c r="O47" s="381"/>
      <c r="P47" s="381"/>
      <c r="S47" s="73"/>
      <c r="T47" s="73"/>
      <c r="U47" s="73"/>
      <c r="V47" s="73"/>
      <c r="W47" s="73"/>
      <c r="X47" s="73"/>
      <c r="Y47" s="73"/>
      <c r="Z47" s="73"/>
      <c r="AA47" s="73"/>
      <c r="AB47" s="73"/>
      <c r="AC47" s="73"/>
      <c r="AD47" s="73"/>
      <c r="AE47" s="73"/>
      <c r="AF47" s="73"/>
    </row>
    <row r="48" spans="1:32" ht="21.75" customHeight="1" thickBot="1" x14ac:dyDescent="0.35">
      <c r="A48" s="24" t="s">
        <v>232</v>
      </c>
      <c r="B48" s="25" t="s">
        <v>4</v>
      </c>
      <c r="C48" s="26" t="s">
        <v>18</v>
      </c>
      <c r="D48" s="408"/>
      <c r="E48" s="45" t="s">
        <v>438</v>
      </c>
      <c r="F48" s="133"/>
      <c r="G48" s="15">
        <v>423</v>
      </c>
      <c r="H48" s="426"/>
      <c r="I48" s="38"/>
      <c r="J48" s="38"/>
      <c r="K48" s="38"/>
      <c r="L48" s="38"/>
      <c r="M48" s="408"/>
      <c r="N48" s="181" t="s">
        <v>255</v>
      </c>
      <c r="O48" s="33" t="s">
        <v>4</v>
      </c>
      <c r="P48" s="34" t="s">
        <v>18</v>
      </c>
      <c r="S48" s="73"/>
      <c r="T48" s="73"/>
      <c r="U48" s="73"/>
      <c r="V48" s="73"/>
      <c r="W48" s="73"/>
      <c r="X48" s="73"/>
      <c r="Y48" s="73"/>
      <c r="Z48" s="73"/>
      <c r="AA48" s="73"/>
      <c r="AB48" s="73"/>
      <c r="AC48" s="73"/>
      <c r="AD48" s="73"/>
      <c r="AE48" s="73"/>
      <c r="AF48" s="73"/>
    </row>
    <row r="49" spans="1:110" ht="21.75" customHeight="1" x14ac:dyDescent="0.3">
      <c r="A49" s="45" t="s">
        <v>230</v>
      </c>
      <c r="B49" s="91"/>
      <c r="C49" s="47">
        <v>80</v>
      </c>
      <c r="D49" s="408"/>
      <c r="E49" s="45" t="s">
        <v>439</v>
      </c>
      <c r="F49" s="133"/>
      <c r="G49" s="15">
        <v>405</v>
      </c>
      <c r="H49" s="426"/>
      <c r="I49" s="38"/>
      <c r="J49" s="38"/>
      <c r="K49" s="38"/>
      <c r="L49" s="38"/>
      <c r="M49" s="408"/>
      <c r="N49" s="45" t="s">
        <v>425</v>
      </c>
      <c r="O49" s="140"/>
      <c r="P49" s="23">
        <v>170</v>
      </c>
      <c r="S49" s="73"/>
      <c r="T49" s="73"/>
      <c r="U49" s="73"/>
      <c r="V49" s="73"/>
      <c r="W49" s="73"/>
      <c r="X49" s="73"/>
      <c r="Y49" s="73"/>
      <c r="Z49" s="73"/>
      <c r="AA49" s="73"/>
      <c r="AB49" s="73"/>
      <c r="AC49" s="73"/>
      <c r="AD49" s="73"/>
      <c r="AE49" s="73"/>
      <c r="AF49" s="73"/>
    </row>
    <row r="50" spans="1:110" ht="21.75" customHeight="1" thickBot="1" x14ac:dyDescent="0.35">
      <c r="A50" s="16" t="s">
        <v>412</v>
      </c>
      <c r="B50" s="139"/>
      <c r="C50" s="22">
        <v>35</v>
      </c>
      <c r="D50" s="408"/>
      <c r="E50" s="45" t="s">
        <v>443</v>
      </c>
      <c r="F50" s="133"/>
      <c r="G50" s="15">
        <v>220</v>
      </c>
      <c r="H50" s="426"/>
      <c r="I50" s="384" t="s">
        <v>281</v>
      </c>
      <c r="J50" s="385">
        <f>B109</f>
        <v>0</v>
      </c>
      <c r="K50" s="385"/>
      <c r="L50" s="385"/>
      <c r="M50" s="408"/>
      <c r="N50" s="45" t="s">
        <v>426</v>
      </c>
      <c r="O50" s="141"/>
      <c r="P50" s="18">
        <v>135</v>
      </c>
      <c r="S50" s="73"/>
      <c r="T50" s="73"/>
      <c r="U50" s="73"/>
      <c r="V50" s="73"/>
      <c r="W50" s="73"/>
      <c r="X50" s="73"/>
      <c r="Y50" s="73"/>
      <c r="Z50" s="73"/>
      <c r="AA50" s="73"/>
      <c r="AB50" s="73"/>
      <c r="AC50" s="73"/>
      <c r="AD50" s="73"/>
      <c r="AE50" s="73"/>
      <c r="AF50" s="73"/>
    </row>
    <row r="51" spans="1:110" ht="21.75" customHeight="1" x14ac:dyDescent="0.3">
      <c r="A51" s="376"/>
      <c r="B51" s="376"/>
      <c r="C51" s="376"/>
      <c r="D51" s="408"/>
      <c r="E51" s="45" t="s">
        <v>440</v>
      </c>
      <c r="F51" s="133"/>
      <c r="G51" s="15">
        <v>220</v>
      </c>
      <c r="H51" s="426"/>
      <c r="I51" s="384"/>
      <c r="J51" s="385"/>
      <c r="K51" s="385"/>
      <c r="L51" s="385"/>
      <c r="M51" s="408"/>
      <c r="N51" s="45" t="s">
        <v>427</v>
      </c>
      <c r="O51" s="141"/>
      <c r="P51" s="18">
        <v>60</v>
      </c>
      <c r="S51" s="73"/>
      <c r="T51" s="73"/>
      <c r="U51" s="73"/>
      <c r="V51" s="73"/>
      <c r="W51" s="73"/>
      <c r="X51" s="73"/>
      <c r="Y51" s="73"/>
      <c r="Z51" s="73"/>
      <c r="AA51" s="73"/>
      <c r="AB51" s="73"/>
      <c r="AC51" s="73"/>
      <c r="AD51" s="73"/>
      <c r="AE51" s="73"/>
      <c r="AF51" s="73"/>
    </row>
    <row r="52" spans="1:110" s="5" customFormat="1" ht="21.75" customHeight="1" thickBot="1" x14ac:dyDescent="0.35">
      <c r="A52" s="377"/>
      <c r="B52" s="377"/>
      <c r="C52" s="377"/>
      <c r="D52" s="408"/>
      <c r="E52" s="45" t="s">
        <v>441</v>
      </c>
      <c r="F52" s="133"/>
      <c r="G52" s="15">
        <v>175</v>
      </c>
      <c r="H52" s="426"/>
      <c r="I52" s="384"/>
      <c r="J52" s="385"/>
      <c r="K52" s="385"/>
      <c r="L52" s="385"/>
      <c r="M52" s="408"/>
      <c r="N52" s="49" t="s">
        <v>428</v>
      </c>
      <c r="O52" s="142"/>
      <c r="P52" s="19">
        <v>55</v>
      </c>
      <c r="Q52" s="53"/>
      <c r="R52" s="51"/>
      <c r="S52" s="101"/>
      <c r="T52" s="101"/>
      <c r="U52" s="101"/>
      <c r="V52" s="101"/>
      <c r="W52" s="101"/>
      <c r="X52" s="101"/>
      <c r="Y52" s="101"/>
      <c r="Z52" s="101"/>
      <c r="AA52" s="101"/>
      <c r="AB52" s="101"/>
      <c r="AC52" s="101"/>
      <c r="AD52" s="101"/>
      <c r="AE52" s="101"/>
      <c r="AF52" s="10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c r="BO52" s="51"/>
      <c r="BP52" s="51"/>
      <c r="BQ52" s="51"/>
      <c r="BR52" s="51"/>
      <c r="BS52" s="51"/>
      <c r="BT52" s="51"/>
      <c r="BU52" s="51"/>
      <c r="BV52" s="51"/>
      <c r="BW52" s="51"/>
      <c r="BX52" s="51"/>
      <c r="BY52" s="51"/>
      <c r="BZ52" s="51"/>
      <c r="CA52" s="51"/>
      <c r="CB52" s="51"/>
      <c r="CC52" s="51"/>
      <c r="CD52" s="51"/>
      <c r="CE52" s="51"/>
      <c r="CF52" s="51"/>
      <c r="CG52" s="51"/>
      <c r="CH52" s="51"/>
      <c r="CI52" s="51"/>
      <c r="CJ52" s="51"/>
      <c r="CK52" s="51"/>
      <c r="CL52" s="51"/>
      <c r="CM52" s="51"/>
      <c r="CN52" s="51"/>
      <c r="CO52" s="51"/>
      <c r="CP52" s="51"/>
      <c r="CQ52" s="51"/>
      <c r="CR52" s="51"/>
      <c r="CS52" s="51"/>
      <c r="CT52" s="51"/>
      <c r="CU52" s="51"/>
      <c r="CV52" s="51"/>
      <c r="CW52" s="51"/>
      <c r="CX52" s="51"/>
      <c r="CY52" s="51"/>
      <c r="CZ52" s="51"/>
      <c r="DA52" s="51"/>
      <c r="DB52" s="51"/>
      <c r="DC52" s="51"/>
      <c r="DD52" s="51"/>
      <c r="DE52" s="51"/>
      <c r="DF52" s="51"/>
    </row>
    <row r="53" spans="1:110" s="5" customFormat="1" ht="21.75" customHeight="1" thickBot="1" x14ac:dyDescent="0.35">
      <c r="A53" s="377"/>
      <c r="B53" s="377"/>
      <c r="C53" s="377"/>
      <c r="D53" s="408"/>
      <c r="E53" s="49" t="s">
        <v>442</v>
      </c>
      <c r="F53" s="139"/>
      <c r="G53" s="17">
        <v>150</v>
      </c>
      <c r="H53" s="426"/>
      <c r="I53" s="384"/>
      <c r="J53" s="385"/>
      <c r="K53" s="385"/>
      <c r="L53" s="385"/>
      <c r="M53" s="408"/>
      <c r="N53" s="380"/>
      <c r="O53" s="380"/>
      <c r="P53" s="380"/>
      <c r="Q53" s="53"/>
      <c r="R53" s="51"/>
      <c r="S53" s="101"/>
      <c r="T53" s="101"/>
      <c r="U53" s="101"/>
      <c r="V53" s="101"/>
      <c r="W53" s="101"/>
      <c r="X53" s="101"/>
      <c r="Y53" s="101"/>
      <c r="Z53" s="101"/>
      <c r="AA53" s="101"/>
      <c r="AB53" s="101"/>
      <c r="AC53" s="101"/>
      <c r="AD53" s="101"/>
      <c r="AE53" s="101"/>
      <c r="AF53" s="10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51"/>
      <c r="BO53" s="51"/>
      <c r="BP53" s="51"/>
      <c r="BQ53" s="51"/>
      <c r="BR53" s="51"/>
      <c r="BS53" s="51"/>
      <c r="BT53" s="51"/>
      <c r="BU53" s="51"/>
      <c r="BV53" s="51"/>
      <c r="BW53" s="51"/>
      <c r="BX53" s="51"/>
      <c r="BY53" s="51"/>
      <c r="BZ53" s="51"/>
      <c r="CA53" s="51"/>
      <c r="CB53" s="51"/>
      <c r="CC53" s="51"/>
      <c r="CD53" s="51"/>
      <c r="CE53" s="51"/>
      <c r="CF53" s="51"/>
      <c r="CG53" s="51"/>
      <c r="CH53" s="51"/>
      <c r="CI53" s="51"/>
      <c r="CJ53" s="51"/>
      <c r="CK53" s="51"/>
      <c r="CL53" s="51"/>
      <c r="CM53" s="51"/>
      <c r="CN53" s="51"/>
      <c r="CO53" s="51"/>
      <c r="CP53" s="51"/>
      <c r="CQ53" s="51"/>
      <c r="CR53" s="51"/>
      <c r="CS53" s="51"/>
      <c r="CT53" s="51"/>
      <c r="CU53" s="51"/>
      <c r="CV53" s="51"/>
      <c r="CW53" s="51"/>
      <c r="CX53" s="51"/>
      <c r="CY53" s="51"/>
      <c r="CZ53" s="51"/>
      <c r="DA53" s="51"/>
      <c r="DB53" s="51"/>
      <c r="DC53" s="51"/>
      <c r="DD53" s="51"/>
      <c r="DE53" s="51"/>
      <c r="DF53" s="51"/>
    </row>
    <row r="54" spans="1:110" s="5" customFormat="1" ht="10.5" customHeight="1" x14ac:dyDescent="0.25">
      <c r="A54" s="377"/>
      <c r="B54" s="377"/>
      <c r="C54" s="377"/>
      <c r="D54" s="377"/>
      <c r="E54" s="377"/>
      <c r="F54" s="377"/>
      <c r="G54" s="377"/>
      <c r="H54" s="377"/>
      <c r="I54" s="377"/>
      <c r="J54" s="377"/>
      <c r="K54" s="377"/>
      <c r="L54" s="377"/>
      <c r="M54" s="377"/>
      <c r="N54" s="377"/>
      <c r="O54" s="377"/>
      <c r="P54" s="377"/>
      <c r="Q54" s="53"/>
      <c r="R54" s="51"/>
      <c r="S54" s="101"/>
      <c r="T54" s="101"/>
      <c r="U54" s="101"/>
      <c r="V54" s="101"/>
      <c r="W54" s="101"/>
      <c r="X54" s="101"/>
      <c r="Y54" s="101"/>
      <c r="Z54" s="101"/>
      <c r="AA54" s="101"/>
      <c r="AB54" s="101"/>
      <c r="AC54" s="101"/>
      <c r="AD54" s="101"/>
      <c r="AE54" s="101"/>
      <c r="AF54" s="10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51"/>
      <c r="BO54" s="51"/>
      <c r="BP54" s="51"/>
      <c r="BQ54" s="51"/>
      <c r="BR54" s="51"/>
      <c r="BS54" s="51"/>
      <c r="BT54" s="51"/>
      <c r="BU54" s="51"/>
      <c r="BV54" s="51"/>
      <c r="BW54" s="51"/>
      <c r="BX54" s="51"/>
      <c r="BY54" s="51"/>
      <c r="BZ54" s="51"/>
      <c r="CA54" s="51"/>
      <c r="CB54" s="51"/>
      <c r="CC54" s="51"/>
      <c r="CD54" s="51"/>
      <c r="CE54" s="51"/>
      <c r="CF54" s="51"/>
      <c r="CG54" s="51"/>
      <c r="CH54" s="51"/>
      <c r="CI54" s="51"/>
      <c r="CJ54" s="51"/>
      <c r="CK54" s="51"/>
      <c r="CL54" s="51"/>
      <c r="CM54" s="51"/>
      <c r="CN54" s="51"/>
      <c r="CO54" s="51"/>
      <c r="CP54" s="51"/>
      <c r="CQ54" s="51"/>
      <c r="CR54" s="51"/>
      <c r="CS54" s="51"/>
      <c r="CT54" s="51"/>
      <c r="CU54" s="51"/>
      <c r="CV54" s="51"/>
      <c r="CW54" s="51"/>
      <c r="CX54" s="51"/>
      <c r="CY54" s="51"/>
      <c r="CZ54" s="51"/>
      <c r="DA54" s="51"/>
      <c r="DB54" s="51"/>
      <c r="DC54" s="51"/>
      <c r="DD54" s="51"/>
      <c r="DE54" s="51"/>
      <c r="DF54" s="51"/>
    </row>
    <row r="55" spans="1:110" ht="17.25" x14ac:dyDescent="0.3">
      <c r="A55" s="379" t="s">
        <v>129</v>
      </c>
      <c r="B55" s="379"/>
      <c r="C55" s="379"/>
      <c r="D55" s="379"/>
      <c r="E55" s="379"/>
      <c r="F55" s="379"/>
      <c r="G55" s="379"/>
      <c r="H55" s="379"/>
      <c r="I55" s="379"/>
      <c r="J55" s="379"/>
      <c r="K55" s="379"/>
      <c r="L55" s="379"/>
      <c r="M55" s="379"/>
      <c r="N55" s="379"/>
      <c r="O55" s="379"/>
      <c r="P55" s="379"/>
      <c r="S55" s="73"/>
      <c r="T55" s="73"/>
      <c r="U55" s="73"/>
      <c r="V55" s="73"/>
      <c r="W55" s="73"/>
      <c r="X55" s="73"/>
      <c r="Y55" s="73"/>
      <c r="Z55" s="73"/>
      <c r="AA55" s="73"/>
      <c r="AB55" s="73"/>
      <c r="AC55" s="73"/>
      <c r="AD55" s="73"/>
      <c r="AE55" s="73"/>
      <c r="AF55" s="73"/>
    </row>
    <row r="56" spans="1:110" ht="17.25" x14ac:dyDescent="0.3">
      <c r="A56" s="379" t="s">
        <v>380</v>
      </c>
      <c r="B56" s="379"/>
      <c r="C56" s="379"/>
      <c r="D56" s="379"/>
      <c r="E56" s="379"/>
      <c r="F56" s="379"/>
      <c r="G56" s="379"/>
      <c r="H56" s="379"/>
      <c r="I56" s="379"/>
      <c r="J56" s="379"/>
      <c r="K56" s="379"/>
      <c r="L56" s="379"/>
      <c r="M56" s="379"/>
      <c r="N56" s="379"/>
      <c r="O56" s="379"/>
      <c r="P56" s="379"/>
      <c r="S56" s="73"/>
      <c r="T56" s="73"/>
      <c r="U56" s="73"/>
      <c r="V56" s="73"/>
      <c r="W56" s="73"/>
      <c r="X56" s="73"/>
      <c r="Y56" s="73"/>
      <c r="Z56" s="73"/>
      <c r="AA56" s="73"/>
      <c r="AB56" s="73"/>
      <c r="AC56" s="73"/>
      <c r="AD56" s="73"/>
      <c r="AE56" s="73"/>
      <c r="AF56" s="73"/>
    </row>
    <row r="57" spans="1:110" s="5" customFormat="1" ht="6.75" customHeight="1" x14ac:dyDescent="0.25">
      <c r="A57" s="378"/>
      <c r="B57" s="378"/>
      <c r="C57" s="378"/>
      <c r="D57" s="378"/>
      <c r="E57" s="378"/>
      <c r="F57" s="378"/>
      <c r="G57" s="378"/>
      <c r="H57" s="378"/>
      <c r="I57" s="378"/>
      <c r="J57" s="378"/>
      <c r="K57" s="378"/>
      <c r="L57" s="378"/>
      <c r="M57" s="378"/>
      <c r="N57" s="378"/>
      <c r="O57" s="378"/>
      <c r="P57" s="378"/>
      <c r="Q57" s="53"/>
      <c r="R57" s="51"/>
      <c r="S57" s="101"/>
      <c r="T57" s="101"/>
      <c r="U57" s="101"/>
      <c r="V57" s="101"/>
      <c r="W57" s="101"/>
      <c r="X57" s="101"/>
      <c r="Y57" s="101"/>
      <c r="Z57" s="101"/>
      <c r="AA57" s="101"/>
      <c r="AB57" s="101"/>
      <c r="AC57" s="101"/>
      <c r="AD57" s="101"/>
      <c r="AE57" s="101"/>
      <c r="AF57" s="10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1"/>
      <c r="BJ57" s="51"/>
      <c r="BK57" s="51"/>
      <c r="BL57" s="51"/>
      <c r="BM57" s="51"/>
      <c r="BN57" s="51"/>
      <c r="BO57" s="51"/>
      <c r="BP57" s="51"/>
      <c r="BQ57" s="51"/>
      <c r="BR57" s="51"/>
      <c r="BS57" s="51"/>
      <c r="BT57" s="51"/>
      <c r="BU57" s="51"/>
      <c r="BV57" s="51"/>
      <c r="BW57" s="51"/>
      <c r="BX57" s="51"/>
      <c r="BY57" s="51"/>
      <c r="BZ57" s="51"/>
      <c r="CA57" s="51"/>
      <c r="CB57" s="51"/>
      <c r="CC57" s="51"/>
      <c r="CD57" s="51"/>
      <c r="CE57" s="51"/>
      <c r="CF57" s="51"/>
      <c r="CG57" s="51"/>
      <c r="CH57" s="51"/>
      <c r="CI57" s="51"/>
      <c r="CJ57" s="51"/>
      <c r="CK57" s="51"/>
      <c r="CL57" s="51"/>
      <c r="CM57" s="51"/>
      <c r="CN57" s="51"/>
      <c r="CO57" s="51"/>
      <c r="CP57" s="51"/>
      <c r="CQ57" s="51"/>
      <c r="CR57" s="51"/>
      <c r="CS57" s="51"/>
      <c r="CT57" s="51"/>
      <c r="CU57" s="51"/>
      <c r="CV57" s="51"/>
      <c r="CW57" s="51"/>
      <c r="CX57" s="51"/>
      <c r="CY57" s="51"/>
      <c r="CZ57" s="51"/>
      <c r="DA57" s="51"/>
      <c r="DB57" s="51"/>
      <c r="DC57" s="51"/>
      <c r="DD57" s="51"/>
      <c r="DE57" s="51"/>
      <c r="DF57" s="51"/>
    </row>
    <row r="58" spans="1:110" s="5" customFormat="1" ht="21.75" customHeight="1" x14ac:dyDescent="0.3">
      <c r="A58" s="374" t="str">
        <f>'Advance Food Order Form'!A74:O74</f>
        <v xml:space="preserve">ADDITIONAL AUTHORIZED SIGNERS FOR THIS EVENT: </v>
      </c>
      <c r="B58" s="374"/>
      <c r="C58" s="374"/>
      <c r="D58" s="374"/>
      <c r="E58" s="374"/>
      <c r="F58" s="374"/>
      <c r="G58" s="374"/>
      <c r="H58" s="374"/>
      <c r="I58" s="374"/>
      <c r="J58" s="374"/>
      <c r="K58" s="374"/>
      <c r="L58" s="374"/>
      <c r="M58" s="374"/>
      <c r="N58" s="374"/>
      <c r="O58" s="374"/>
      <c r="P58" s="374"/>
      <c r="Q58" s="51"/>
      <c r="R58" s="51"/>
      <c r="S58" s="101"/>
      <c r="T58" s="101"/>
      <c r="U58" s="101"/>
      <c r="V58" s="101"/>
      <c r="W58" s="101"/>
      <c r="X58" s="101"/>
      <c r="Y58" s="101"/>
      <c r="Z58" s="101"/>
      <c r="AA58" s="101"/>
      <c r="AB58" s="101"/>
      <c r="AC58" s="101"/>
      <c r="AD58" s="101"/>
      <c r="AE58" s="101"/>
      <c r="AF58" s="10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1"/>
      <c r="BJ58" s="51"/>
      <c r="BK58" s="51"/>
      <c r="BL58" s="51"/>
      <c r="BM58" s="51"/>
      <c r="BN58" s="51"/>
      <c r="BO58" s="51"/>
      <c r="BP58" s="51"/>
      <c r="BQ58" s="51"/>
      <c r="BR58" s="51"/>
      <c r="BS58" s="51"/>
      <c r="BT58" s="51"/>
      <c r="BU58" s="51"/>
      <c r="BV58" s="51"/>
      <c r="BW58" s="51"/>
      <c r="BX58" s="51"/>
      <c r="BY58" s="51"/>
      <c r="BZ58" s="51"/>
      <c r="CA58" s="51"/>
      <c r="CB58" s="51"/>
      <c r="CC58" s="51"/>
      <c r="CD58" s="51"/>
      <c r="CE58" s="51"/>
      <c r="CF58" s="51"/>
      <c r="CG58" s="51"/>
      <c r="CH58" s="51"/>
      <c r="CI58" s="51"/>
      <c r="CJ58" s="51"/>
      <c r="CK58" s="51"/>
      <c r="CL58" s="51"/>
      <c r="CM58" s="51"/>
      <c r="CN58" s="51"/>
      <c r="CO58" s="51"/>
      <c r="CP58" s="51"/>
      <c r="CQ58" s="51"/>
      <c r="CR58" s="51"/>
      <c r="CS58" s="51"/>
      <c r="CT58" s="51"/>
      <c r="CU58" s="51"/>
      <c r="CV58" s="51"/>
      <c r="CW58" s="51"/>
      <c r="CX58" s="51"/>
      <c r="CY58" s="51"/>
      <c r="CZ58" s="51"/>
      <c r="DA58" s="51"/>
      <c r="DB58" s="51"/>
      <c r="DC58" s="51"/>
      <c r="DD58" s="51"/>
      <c r="DE58" s="51"/>
      <c r="DF58" s="51"/>
    </row>
    <row r="59" spans="1:110" ht="18.75" hidden="1" x14ac:dyDescent="0.3">
      <c r="D59" s="175"/>
      <c r="E59" s="176"/>
      <c r="F59" s="177"/>
      <c r="G59" s="178"/>
      <c r="H59" s="175"/>
      <c r="S59" s="73"/>
      <c r="T59" s="73"/>
      <c r="U59" s="73"/>
      <c r="V59" s="73"/>
      <c r="W59" s="73"/>
      <c r="X59" s="73"/>
      <c r="Y59" s="73"/>
      <c r="Z59" s="73"/>
      <c r="AA59" s="73"/>
      <c r="AB59" s="73"/>
      <c r="AC59" s="73"/>
      <c r="AD59" s="73"/>
      <c r="AE59" s="73"/>
      <c r="AF59" s="73"/>
    </row>
    <row r="60" spans="1:110" hidden="1" x14ac:dyDescent="0.25">
      <c r="D60" s="175"/>
      <c r="E60" s="175"/>
      <c r="F60" s="175"/>
      <c r="G60" s="175"/>
      <c r="H60" s="175"/>
      <c r="S60" s="73"/>
      <c r="T60" s="73"/>
      <c r="U60" s="73"/>
      <c r="V60" s="73"/>
      <c r="W60" s="73"/>
      <c r="X60" s="73"/>
      <c r="Y60" s="73"/>
      <c r="Z60" s="73"/>
      <c r="AA60" s="73"/>
      <c r="AB60" s="73"/>
      <c r="AC60" s="73"/>
      <c r="AD60" s="73"/>
      <c r="AE60" s="73"/>
      <c r="AF60" s="73"/>
    </row>
    <row r="61" spans="1:110" hidden="1" x14ac:dyDescent="0.25">
      <c r="S61" s="73"/>
      <c r="T61" s="73"/>
      <c r="U61" s="73"/>
      <c r="V61" s="73"/>
      <c r="W61" s="73"/>
      <c r="X61" s="73"/>
      <c r="Y61" s="73"/>
      <c r="Z61" s="73"/>
      <c r="AA61" s="73"/>
      <c r="AB61" s="73"/>
      <c r="AC61" s="73"/>
      <c r="AD61" s="73"/>
      <c r="AE61" s="73"/>
      <c r="AF61" s="73"/>
    </row>
    <row r="62" spans="1:110" hidden="1" x14ac:dyDescent="0.25">
      <c r="E62">
        <f>F12*G12</f>
        <v>0</v>
      </c>
      <c r="F62" t="s">
        <v>477</v>
      </c>
      <c r="S62" s="73"/>
      <c r="T62" s="73"/>
      <c r="U62" s="73"/>
      <c r="V62" s="73"/>
      <c r="W62" s="73"/>
      <c r="X62" s="73"/>
      <c r="Y62" s="73"/>
      <c r="Z62" s="73"/>
      <c r="AA62" s="73"/>
      <c r="AB62" s="73"/>
      <c r="AC62" s="73"/>
      <c r="AD62" s="73"/>
      <c r="AE62" s="73"/>
      <c r="AF62" s="73"/>
    </row>
    <row r="63" spans="1:110" hidden="1" x14ac:dyDescent="0.25">
      <c r="A63">
        <f t="shared" ref="A63:A72" si="0">B13*C13</f>
        <v>0</v>
      </c>
      <c r="B63" t="s">
        <v>388</v>
      </c>
      <c r="E63">
        <f>F13*G13</f>
        <v>0</v>
      </c>
      <c r="F63" t="s">
        <v>414</v>
      </c>
      <c r="J63" s="3">
        <f t="shared" ref="J63:J77" si="1">K12*L12</f>
        <v>0</v>
      </c>
      <c r="K63" s="3" t="s">
        <v>444</v>
      </c>
      <c r="L63" s="3"/>
      <c r="O63">
        <f>O12*P12</f>
        <v>0</v>
      </c>
      <c r="P63" s="3" t="s">
        <v>257</v>
      </c>
      <c r="S63" s="73"/>
      <c r="T63" s="73"/>
      <c r="U63" s="73"/>
      <c r="V63" s="73"/>
      <c r="W63" s="73"/>
      <c r="X63" s="73"/>
      <c r="Y63" s="73"/>
      <c r="Z63" s="73"/>
      <c r="AA63" s="73"/>
      <c r="AB63" s="73"/>
      <c r="AC63" s="73"/>
      <c r="AD63" s="73"/>
      <c r="AE63" s="73"/>
      <c r="AF63" s="73"/>
    </row>
    <row r="64" spans="1:110" hidden="1" x14ac:dyDescent="0.25">
      <c r="A64">
        <f t="shared" si="0"/>
        <v>0</v>
      </c>
      <c r="B64" t="s">
        <v>389</v>
      </c>
      <c r="E64" s="2">
        <f>SUM(E62:E63)</f>
        <v>0</v>
      </c>
      <c r="F64" s="2" t="s">
        <v>107</v>
      </c>
      <c r="J64" s="3">
        <f t="shared" si="1"/>
        <v>0</v>
      </c>
      <c r="K64" s="3" t="s">
        <v>445</v>
      </c>
      <c r="L64" s="3"/>
      <c r="P64" s="3"/>
      <c r="S64" s="73"/>
      <c r="T64" s="73"/>
      <c r="U64" s="73"/>
      <c r="V64" s="73"/>
      <c r="W64" s="73"/>
      <c r="X64" s="73"/>
      <c r="Y64" s="73"/>
      <c r="Z64" s="73"/>
      <c r="AA64" s="73"/>
      <c r="AB64" s="73"/>
      <c r="AC64" s="73"/>
      <c r="AD64" s="73"/>
      <c r="AE64" s="73"/>
      <c r="AF64" s="73"/>
    </row>
    <row r="65" spans="1:32" hidden="1" x14ac:dyDescent="0.25">
      <c r="A65">
        <f t="shared" si="0"/>
        <v>0</v>
      </c>
      <c r="B65" t="s">
        <v>225</v>
      </c>
      <c r="J65" s="3">
        <f t="shared" si="1"/>
        <v>0</v>
      </c>
      <c r="K65" s="3" t="s">
        <v>446</v>
      </c>
      <c r="L65" s="3"/>
      <c r="O65">
        <f>O14*P14</f>
        <v>0</v>
      </c>
      <c r="P65" s="3" t="s">
        <v>265</v>
      </c>
      <c r="S65" s="73"/>
      <c r="T65" s="73"/>
      <c r="U65" s="73"/>
      <c r="V65" s="73"/>
      <c r="W65" s="73"/>
      <c r="X65" s="73"/>
      <c r="Y65" s="73"/>
      <c r="Z65" s="73"/>
      <c r="AA65" s="73"/>
      <c r="AB65" s="73"/>
      <c r="AC65" s="73"/>
      <c r="AD65" s="73"/>
      <c r="AE65" s="73"/>
      <c r="AF65" s="73"/>
    </row>
    <row r="66" spans="1:32" hidden="1" x14ac:dyDescent="0.25">
      <c r="A66">
        <f t="shared" si="0"/>
        <v>0</v>
      </c>
      <c r="B66" t="s">
        <v>387</v>
      </c>
      <c r="E66">
        <f t="shared" ref="E66:E76" si="2">F18*G18</f>
        <v>0</v>
      </c>
      <c r="F66" t="s">
        <v>248</v>
      </c>
      <c r="J66" s="3">
        <f t="shared" si="1"/>
        <v>0</v>
      </c>
      <c r="K66" s="3" t="s">
        <v>448</v>
      </c>
      <c r="L66" s="3"/>
      <c r="O66">
        <f>O15*P15</f>
        <v>0</v>
      </c>
      <c r="P66" s="3" t="s">
        <v>264</v>
      </c>
      <c r="S66" s="73"/>
      <c r="T66" s="73"/>
      <c r="U66" s="73"/>
      <c r="V66" s="73"/>
      <c r="W66" s="73"/>
      <c r="X66" s="73"/>
      <c r="Y66" s="73"/>
      <c r="Z66" s="73"/>
      <c r="AA66" s="73"/>
      <c r="AB66" s="73"/>
      <c r="AC66" s="73"/>
      <c r="AD66" s="73"/>
      <c r="AE66" s="73"/>
      <c r="AF66" s="73"/>
    </row>
    <row r="67" spans="1:32" hidden="1" x14ac:dyDescent="0.25">
      <c r="A67">
        <f t="shared" si="0"/>
        <v>0</v>
      </c>
      <c r="B67" t="s">
        <v>390</v>
      </c>
      <c r="E67">
        <f t="shared" si="2"/>
        <v>0</v>
      </c>
      <c r="F67" t="s">
        <v>245</v>
      </c>
      <c r="I67" s="2"/>
      <c r="J67" s="3">
        <f t="shared" si="1"/>
        <v>0</v>
      </c>
      <c r="K67" s="3" t="s">
        <v>447</v>
      </c>
      <c r="L67" s="3"/>
      <c r="N67" s="2"/>
      <c r="O67">
        <f>O16*P16</f>
        <v>0</v>
      </c>
      <c r="P67" s="3" t="s">
        <v>263</v>
      </c>
      <c r="S67" s="73"/>
      <c r="T67" s="73"/>
      <c r="U67" s="73"/>
      <c r="V67" s="73"/>
      <c r="W67" s="73"/>
      <c r="X67" s="73"/>
      <c r="Y67" s="73"/>
      <c r="Z67" s="73"/>
      <c r="AA67" s="73"/>
      <c r="AB67" s="73"/>
      <c r="AC67" s="73"/>
      <c r="AD67" s="73"/>
      <c r="AE67" s="73"/>
      <c r="AF67" s="73"/>
    </row>
    <row r="68" spans="1:32" hidden="1" x14ac:dyDescent="0.25">
      <c r="A68">
        <f t="shared" si="0"/>
        <v>0</v>
      </c>
      <c r="B68" t="s">
        <v>386</v>
      </c>
      <c r="E68">
        <f t="shared" si="2"/>
        <v>0</v>
      </c>
      <c r="F68" t="s">
        <v>244</v>
      </c>
      <c r="J68" s="3">
        <f t="shared" si="1"/>
        <v>0</v>
      </c>
      <c r="K68" s="3" t="s">
        <v>449</v>
      </c>
      <c r="L68" s="3"/>
      <c r="O68">
        <f>O17*P17</f>
        <v>0</v>
      </c>
      <c r="P68" s="3" t="s">
        <v>262</v>
      </c>
      <c r="S68" s="73"/>
      <c r="T68" s="73"/>
      <c r="U68" s="73"/>
      <c r="V68" s="73"/>
      <c r="W68" s="73"/>
      <c r="X68" s="73"/>
      <c r="Y68" s="73"/>
      <c r="Z68" s="73"/>
      <c r="AA68" s="73"/>
      <c r="AB68" s="73"/>
      <c r="AC68" s="73"/>
      <c r="AD68" s="73"/>
      <c r="AE68" s="73"/>
      <c r="AF68" s="73"/>
    </row>
    <row r="69" spans="1:32" hidden="1" x14ac:dyDescent="0.25">
      <c r="A69">
        <f t="shared" si="0"/>
        <v>0</v>
      </c>
      <c r="B69" t="s">
        <v>391</v>
      </c>
      <c r="E69">
        <f t="shared" si="2"/>
        <v>0</v>
      </c>
      <c r="F69" t="s">
        <v>243</v>
      </c>
      <c r="J69" s="3">
        <f t="shared" si="1"/>
        <v>0</v>
      </c>
      <c r="K69" s="3" t="s">
        <v>450</v>
      </c>
      <c r="L69" s="3"/>
      <c r="O69">
        <f>O18*P18</f>
        <v>0</v>
      </c>
      <c r="P69" s="3" t="s">
        <v>261</v>
      </c>
      <c r="S69" s="73"/>
      <c r="T69" s="73"/>
      <c r="U69" s="73"/>
      <c r="V69" s="73"/>
      <c r="W69" s="73"/>
      <c r="X69" s="73"/>
      <c r="Y69" s="73"/>
      <c r="Z69" s="73"/>
      <c r="AA69" s="73"/>
      <c r="AB69" s="73"/>
      <c r="AC69" s="73"/>
      <c r="AD69" s="73"/>
      <c r="AE69" s="73"/>
      <c r="AF69" s="73"/>
    </row>
    <row r="70" spans="1:32" hidden="1" x14ac:dyDescent="0.25">
      <c r="A70">
        <f t="shared" si="0"/>
        <v>0</v>
      </c>
      <c r="B70" t="s">
        <v>392</v>
      </c>
      <c r="E70">
        <f t="shared" si="2"/>
        <v>0</v>
      </c>
      <c r="F70" t="s">
        <v>247</v>
      </c>
      <c r="J70" s="3">
        <f t="shared" si="1"/>
        <v>0</v>
      </c>
      <c r="K70" s="3" t="s">
        <v>451</v>
      </c>
      <c r="L70" s="3"/>
      <c r="P70" s="3"/>
      <c r="S70" s="73"/>
      <c r="T70" s="73"/>
      <c r="U70" s="73"/>
      <c r="V70" s="73"/>
      <c r="W70" s="73"/>
      <c r="X70" s="73"/>
      <c r="Y70" s="73"/>
      <c r="Z70" s="73"/>
      <c r="AA70" s="73"/>
      <c r="AB70" s="73"/>
      <c r="AC70" s="73"/>
      <c r="AD70" s="73"/>
      <c r="AE70" s="73"/>
      <c r="AF70" s="73"/>
    </row>
    <row r="71" spans="1:32" hidden="1" x14ac:dyDescent="0.25">
      <c r="A71">
        <f t="shared" si="0"/>
        <v>0</v>
      </c>
      <c r="B71" t="s">
        <v>393</v>
      </c>
      <c r="E71">
        <f t="shared" si="2"/>
        <v>0</v>
      </c>
      <c r="F71" s="3" t="s">
        <v>242</v>
      </c>
      <c r="J71" s="3">
        <f t="shared" si="1"/>
        <v>0</v>
      </c>
      <c r="K71" s="3" t="s">
        <v>452</v>
      </c>
      <c r="L71" s="3"/>
      <c r="O71">
        <f>O20*P20</f>
        <v>0</v>
      </c>
      <c r="P71" s="3" t="s">
        <v>267</v>
      </c>
      <c r="S71" s="73"/>
      <c r="T71" s="73"/>
      <c r="U71" s="73"/>
      <c r="V71" s="73"/>
      <c r="W71" s="73"/>
      <c r="X71" s="73"/>
      <c r="Y71" s="73"/>
      <c r="Z71" s="73"/>
      <c r="AA71" s="73"/>
      <c r="AB71" s="73"/>
      <c r="AC71" s="73"/>
      <c r="AD71" s="73"/>
      <c r="AE71" s="73"/>
      <c r="AF71" s="73"/>
    </row>
    <row r="72" spans="1:32" hidden="1" x14ac:dyDescent="0.25">
      <c r="A72">
        <f t="shared" si="0"/>
        <v>0</v>
      </c>
      <c r="B72" t="s">
        <v>394</v>
      </c>
      <c r="E72">
        <f t="shared" si="2"/>
        <v>0</v>
      </c>
      <c r="F72" s="3" t="s">
        <v>246</v>
      </c>
      <c r="J72" s="3">
        <f t="shared" si="1"/>
        <v>0</v>
      </c>
      <c r="K72" s="3" t="s">
        <v>453</v>
      </c>
      <c r="L72" s="3"/>
      <c r="O72">
        <f>O21*P21</f>
        <v>0</v>
      </c>
      <c r="P72" s="3" t="s">
        <v>266</v>
      </c>
      <c r="S72" s="73"/>
      <c r="T72" s="73"/>
      <c r="U72" s="73"/>
      <c r="V72" s="73"/>
      <c r="W72" s="73"/>
      <c r="X72" s="73"/>
      <c r="Y72" s="73"/>
      <c r="Z72" s="73"/>
      <c r="AA72" s="73"/>
      <c r="AB72" s="73"/>
      <c r="AC72" s="73"/>
      <c r="AD72" s="73"/>
      <c r="AE72" s="73"/>
      <c r="AF72" s="73"/>
    </row>
    <row r="73" spans="1:32" hidden="1" x14ac:dyDescent="0.25">
      <c r="A73">
        <f>B24*C24</f>
        <v>0</v>
      </c>
      <c r="B73" s="3" t="s">
        <v>396</v>
      </c>
      <c r="E73">
        <f t="shared" si="2"/>
        <v>0</v>
      </c>
      <c r="F73" s="3" t="s">
        <v>240</v>
      </c>
      <c r="I73" s="2"/>
      <c r="J73" s="3">
        <f t="shared" si="1"/>
        <v>0</v>
      </c>
      <c r="K73" s="3" t="s">
        <v>454</v>
      </c>
      <c r="L73" s="3"/>
      <c r="N73" s="2"/>
      <c r="P73" s="3"/>
      <c r="S73" s="73"/>
      <c r="T73" s="73"/>
      <c r="U73" s="73"/>
      <c r="V73" s="73"/>
      <c r="W73" s="73"/>
      <c r="X73" s="73"/>
      <c r="Y73" s="73"/>
      <c r="Z73" s="73"/>
      <c r="AA73" s="73"/>
      <c r="AB73" s="73"/>
      <c r="AC73" s="73"/>
      <c r="AD73" s="73"/>
      <c r="AE73" s="73"/>
      <c r="AF73" s="73"/>
    </row>
    <row r="74" spans="1:32" hidden="1" x14ac:dyDescent="0.25">
      <c r="A74">
        <f>B25*C25</f>
        <v>0</v>
      </c>
      <c r="B74" t="s">
        <v>397</v>
      </c>
      <c r="E74">
        <f t="shared" si="2"/>
        <v>0</v>
      </c>
      <c r="F74" s="3" t="s">
        <v>241</v>
      </c>
      <c r="J74" s="3">
        <f t="shared" si="1"/>
        <v>0</v>
      </c>
      <c r="K74" s="3" t="s">
        <v>455</v>
      </c>
      <c r="L74" s="3"/>
      <c r="O74">
        <f>O23*P23</f>
        <v>0</v>
      </c>
      <c r="P74" s="3" t="s">
        <v>470</v>
      </c>
      <c r="S74" s="73"/>
      <c r="T74" s="73"/>
      <c r="U74" s="73"/>
      <c r="V74" s="73"/>
      <c r="W74" s="73"/>
      <c r="X74" s="73"/>
      <c r="Y74" s="73"/>
      <c r="Z74" s="73"/>
      <c r="AA74" s="73"/>
      <c r="AB74" s="73"/>
      <c r="AC74" s="73"/>
      <c r="AD74" s="73"/>
      <c r="AE74" s="73"/>
      <c r="AF74" s="73"/>
    </row>
    <row r="75" spans="1:32" hidden="1" x14ac:dyDescent="0.25">
      <c r="A75">
        <f>B26*C26</f>
        <v>0</v>
      </c>
      <c r="B75" t="s">
        <v>398</v>
      </c>
      <c r="E75">
        <f t="shared" si="2"/>
        <v>0</v>
      </c>
      <c r="F75" s="3" t="s">
        <v>239</v>
      </c>
      <c r="J75" s="3">
        <f t="shared" si="1"/>
        <v>0</v>
      </c>
      <c r="K75" s="3" t="s">
        <v>456</v>
      </c>
      <c r="L75" s="3"/>
      <c r="O75">
        <f>O24*P24</f>
        <v>0</v>
      </c>
      <c r="P75" s="3" t="s">
        <v>471</v>
      </c>
      <c r="S75" s="73"/>
      <c r="T75" s="73"/>
      <c r="U75" s="73"/>
      <c r="V75" s="73"/>
      <c r="W75" s="73"/>
      <c r="X75" s="73"/>
      <c r="Y75" s="73"/>
      <c r="Z75" s="73"/>
      <c r="AA75" s="73"/>
      <c r="AB75" s="73"/>
      <c r="AC75" s="73"/>
      <c r="AD75" s="73"/>
      <c r="AE75" s="73"/>
      <c r="AF75" s="73"/>
    </row>
    <row r="76" spans="1:32" hidden="1" x14ac:dyDescent="0.25">
      <c r="A76">
        <f>B27*C27</f>
        <v>0</v>
      </c>
      <c r="B76" t="s">
        <v>395</v>
      </c>
      <c r="E76">
        <f t="shared" si="2"/>
        <v>0</v>
      </c>
      <c r="F76" s="3" t="s">
        <v>238</v>
      </c>
      <c r="J76" s="3">
        <f t="shared" si="1"/>
        <v>0</v>
      </c>
      <c r="K76" s="3" t="s">
        <v>457</v>
      </c>
      <c r="L76" s="3"/>
      <c r="O76">
        <f>O25*P25</f>
        <v>0</v>
      </c>
      <c r="P76" s="3" t="s">
        <v>472</v>
      </c>
      <c r="S76" s="73"/>
      <c r="T76" s="73"/>
      <c r="U76" s="73"/>
      <c r="V76" s="73"/>
      <c r="W76" s="73"/>
      <c r="X76" s="73"/>
      <c r="Y76" s="73"/>
      <c r="Z76" s="73"/>
      <c r="AA76" s="73"/>
      <c r="AB76" s="73"/>
      <c r="AC76" s="73"/>
      <c r="AD76" s="73"/>
      <c r="AE76" s="73"/>
      <c r="AF76" s="73"/>
    </row>
    <row r="77" spans="1:32" hidden="1" x14ac:dyDescent="0.25">
      <c r="A77">
        <f>B29*C29</f>
        <v>0</v>
      </c>
      <c r="B77" t="s">
        <v>399</v>
      </c>
      <c r="E77" s="2">
        <f>SUM(E66:E76)</f>
        <v>0</v>
      </c>
      <c r="F77" s="2" t="s">
        <v>215</v>
      </c>
      <c r="J77" s="3">
        <f t="shared" si="1"/>
        <v>0</v>
      </c>
      <c r="K77" s="3" t="s">
        <v>458</v>
      </c>
      <c r="L77" s="3"/>
      <c r="O77" s="2">
        <f>SUM(O63:O76)</f>
        <v>0</v>
      </c>
      <c r="P77" s="2" t="s">
        <v>107</v>
      </c>
      <c r="S77" s="73"/>
      <c r="T77" s="73"/>
      <c r="U77" s="73"/>
      <c r="V77" s="73"/>
      <c r="W77" s="73"/>
      <c r="X77" s="73"/>
      <c r="Y77" s="73"/>
      <c r="Z77" s="73"/>
      <c r="AA77" s="73"/>
      <c r="AB77" s="73"/>
      <c r="AC77" s="73"/>
      <c r="AD77" s="73"/>
      <c r="AE77" s="73"/>
      <c r="AF77" s="73"/>
    </row>
    <row r="78" spans="1:32" hidden="1" x14ac:dyDescent="0.25">
      <c r="A78" s="2">
        <f>SUM(A63:A77)</f>
        <v>0</v>
      </c>
      <c r="B78" s="2" t="s">
        <v>215</v>
      </c>
      <c r="I78" s="2"/>
      <c r="J78" s="2">
        <f>SUM(J63:J77)</f>
        <v>0</v>
      </c>
      <c r="K78" s="2" t="s">
        <v>215</v>
      </c>
      <c r="L78" s="3"/>
      <c r="N78" s="2"/>
      <c r="P78" s="2"/>
      <c r="S78" s="73"/>
      <c r="T78" s="73"/>
      <c r="U78" s="73"/>
      <c r="V78" s="73"/>
      <c r="W78" s="73"/>
      <c r="X78" s="73"/>
      <c r="Y78" s="73"/>
      <c r="Z78" s="73"/>
      <c r="AA78" s="73"/>
      <c r="AB78" s="73"/>
      <c r="AC78" s="73"/>
      <c r="AD78" s="73"/>
      <c r="AE78" s="73"/>
      <c r="AF78" s="73"/>
    </row>
    <row r="79" spans="1:32" hidden="1" x14ac:dyDescent="0.25">
      <c r="L79" s="3"/>
      <c r="S79" s="73"/>
      <c r="T79" s="73"/>
      <c r="U79" s="73"/>
      <c r="V79" s="73"/>
      <c r="W79" s="73"/>
      <c r="X79" s="73"/>
      <c r="Y79" s="73"/>
      <c r="Z79" s="73"/>
      <c r="AA79" s="73"/>
      <c r="AB79" s="73"/>
      <c r="AC79" s="73"/>
      <c r="AD79" s="73"/>
      <c r="AE79" s="73"/>
      <c r="AF79" s="73"/>
    </row>
    <row r="80" spans="1:32" hidden="1" x14ac:dyDescent="0.25">
      <c r="E80">
        <f>F30*G30</f>
        <v>0</v>
      </c>
      <c r="F80" s="3" t="s">
        <v>429</v>
      </c>
      <c r="J80" s="3"/>
      <c r="K80" s="3"/>
      <c r="L80" s="3"/>
      <c r="S80" s="73"/>
      <c r="T80" s="73"/>
      <c r="U80" s="73"/>
      <c r="V80" s="73"/>
      <c r="W80" s="73"/>
      <c r="X80" s="73"/>
      <c r="Y80" s="73"/>
      <c r="Z80" s="73"/>
      <c r="AA80" s="73"/>
      <c r="AB80" s="73"/>
      <c r="AC80" s="73"/>
      <c r="AD80" s="73"/>
      <c r="AE80" s="73"/>
      <c r="AF80" s="73"/>
    </row>
    <row r="81" spans="1:32" hidden="1" x14ac:dyDescent="0.25">
      <c r="A81">
        <f>B32*C32</f>
        <v>0</v>
      </c>
      <c r="B81" t="s">
        <v>400</v>
      </c>
      <c r="E81">
        <f>F31*G31</f>
        <v>0</v>
      </c>
      <c r="F81" s="3" t="s">
        <v>430</v>
      </c>
      <c r="J81" s="3">
        <f t="shared" ref="J81:J87" si="3">K29*L29</f>
        <v>0</v>
      </c>
      <c r="K81" s="3" t="s">
        <v>459</v>
      </c>
      <c r="L81" s="3"/>
      <c r="O81">
        <f t="shared" ref="O81:O97" si="4">O30*P30</f>
        <v>0</v>
      </c>
      <c r="P81" s="3" t="s">
        <v>273</v>
      </c>
      <c r="S81" s="73"/>
      <c r="T81" s="73"/>
      <c r="U81" s="73"/>
      <c r="V81" s="73"/>
      <c r="W81" s="73"/>
      <c r="X81" s="73"/>
      <c r="Y81" s="73"/>
      <c r="Z81" s="73"/>
      <c r="AA81" s="73"/>
      <c r="AB81" s="73"/>
      <c r="AC81" s="73"/>
      <c r="AD81" s="73"/>
      <c r="AE81" s="73"/>
      <c r="AF81" s="73"/>
    </row>
    <row r="82" spans="1:32" hidden="1" x14ac:dyDescent="0.25">
      <c r="A82">
        <f>B33*C33</f>
        <v>0</v>
      </c>
      <c r="B82" t="s">
        <v>401</v>
      </c>
      <c r="E82">
        <f>F32*G32</f>
        <v>0</v>
      </c>
      <c r="F82" s="3" t="s">
        <v>431</v>
      </c>
      <c r="J82" s="3">
        <f t="shared" si="3"/>
        <v>0</v>
      </c>
      <c r="K82" s="3" t="s">
        <v>460</v>
      </c>
      <c r="L82" s="3"/>
      <c r="O82">
        <f t="shared" si="4"/>
        <v>0</v>
      </c>
      <c r="P82" s="3" t="s">
        <v>236</v>
      </c>
      <c r="S82" s="73"/>
      <c r="T82" s="73"/>
      <c r="U82" s="73"/>
      <c r="V82" s="73"/>
      <c r="W82" s="73"/>
      <c r="X82" s="73"/>
      <c r="Y82" s="73"/>
      <c r="Z82" s="73"/>
      <c r="AA82" s="73"/>
      <c r="AB82" s="73"/>
      <c r="AC82" s="73"/>
      <c r="AD82" s="73"/>
      <c r="AE82" s="73"/>
      <c r="AF82" s="73"/>
    </row>
    <row r="83" spans="1:32" hidden="1" x14ac:dyDescent="0.25">
      <c r="A83">
        <f>B34*C34</f>
        <v>0</v>
      </c>
      <c r="B83" s="3" t="s">
        <v>402</v>
      </c>
      <c r="E83" s="2">
        <f>SUM(E80:E82)</f>
        <v>0</v>
      </c>
      <c r="F83" s="2" t="s">
        <v>215</v>
      </c>
      <c r="J83" s="3">
        <f t="shared" si="3"/>
        <v>0</v>
      </c>
      <c r="K83" s="3" t="s">
        <v>461</v>
      </c>
      <c r="L83" s="3"/>
      <c r="O83">
        <f t="shared" si="4"/>
        <v>0</v>
      </c>
      <c r="P83" s="3" t="s">
        <v>478</v>
      </c>
      <c r="S83" s="73"/>
      <c r="T83" s="73"/>
      <c r="U83" s="73"/>
      <c r="V83" s="73"/>
      <c r="W83" s="73"/>
      <c r="X83" s="73"/>
      <c r="Y83" s="73"/>
      <c r="Z83" s="73"/>
      <c r="AA83" s="73"/>
      <c r="AB83" s="73"/>
      <c r="AC83" s="73"/>
      <c r="AD83" s="73"/>
      <c r="AE83" s="73"/>
      <c r="AF83" s="73"/>
    </row>
    <row r="84" spans="1:32" hidden="1" x14ac:dyDescent="0.25">
      <c r="A84">
        <f>B35*C35</f>
        <v>0</v>
      </c>
      <c r="B84" t="s">
        <v>404</v>
      </c>
      <c r="J84" s="3">
        <f t="shared" si="3"/>
        <v>0</v>
      </c>
      <c r="K84" s="3" t="s">
        <v>462</v>
      </c>
      <c r="L84" s="3"/>
      <c r="O84">
        <f t="shared" si="4"/>
        <v>0</v>
      </c>
      <c r="P84" s="3" t="s">
        <v>233</v>
      </c>
      <c r="S84" s="73"/>
      <c r="T84" s="73"/>
      <c r="U84" s="73"/>
      <c r="V84" s="73"/>
      <c r="W84" s="73"/>
      <c r="X84" s="73"/>
      <c r="Y84" s="73"/>
      <c r="Z84" s="73"/>
      <c r="AA84" s="73"/>
      <c r="AB84" s="73"/>
      <c r="AC84" s="73"/>
      <c r="AD84" s="73"/>
      <c r="AE84" s="73"/>
      <c r="AF84" s="73"/>
    </row>
    <row r="85" spans="1:32" hidden="1" x14ac:dyDescent="0.25">
      <c r="A85">
        <f>B36*C36</f>
        <v>0</v>
      </c>
      <c r="B85" t="s">
        <v>403</v>
      </c>
      <c r="E85">
        <f t="shared" ref="E85:E90" si="5">F34*G34</f>
        <v>0</v>
      </c>
      <c r="F85" s="3" t="s">
        <v>270</v>
      </c>
      <c r="J85" s="3">
        <f t="shared" si="3"/>
        <v>0</v>
      </c>
      <c r="K85" s="3" t="s">
        <v>463</v>
      </c>
      <c r="L85" s="3"/>
      <c r="O85">
        <f t="shared" si="4"/>
        <v>0</v>
      </c>
      <c r="P85" s="3" t="s">
        <v>415</v>
      </c>
      <c r="S85" s="73"/>
      <c r="T85" s="73"/>
      <c r="U85" s="73"/>
      <c r="V85" s="73"/>
      <c r="W85" s="73"/>
      <c r="X85" s="73"/>
      <c r="Y85" s="73"/>
      <c r="Z85" s="73"/>
      <c r="AA85" s="73"/>
      <c r="AB85" s="73"/>
      <c r="AC85" s="73"/>
      <c r="AD85" s="73"/>
      <c r="AE85" s="73"/>
      <c r="AF85" s="73"/>
    </row>
    <row r="86" spans="1:32" hidden="1" x14ac:dyDescent="0.25">
      <c r="A86" s="2">
        <f>SUM(A81:A85)</f>
        <v>0</v>
      </c>
      <c r="B86" s="2" t="s">
        <v>215</v>
      </c>
      <c r="E86">
        <f t="shared" si="5"/>
        <v>0</v>
      </c>
      <c r="F86" s="3" t="s">
        <v>432</v>
      </c>
      <c r="J86" s="3">
        <f t="shared" si="3"/>
        <v>0</v>
      </c>
      <c r="K86" s="3" t="s">
        <v>464</v>
      </c>
      <c r="L86" s="3"/>
      <c r="O86">
        <f t="shared" si="4"/>
        <v>0</v>
      </c>
      <c r="P86" s="3" t="s">
        <v>417</v>
      </c>
      <c r="S86" s="73"/>
      <c r="T86" s="73"/>
      <c r="U86" s="73"/>
      <c r="V86" s="73"/>
      <c r="W86" s="73"/>
      <c r="X86" s="73"/>
      <c r="Y86" s="73"/>
      <c r="Z86" s="73"/>
      <c r="AA86" s="73"/>
      <c r="AB86" s="73"/>
      <c r="AC86" s="73"/>
      <c r="AD86" s="73"/>
      <c r="AE86" s="73"/>
      <c r="AF86" s="73"/>
    </row>
    <row r="87" spans="1:32" hidden="1" x14ac:dyDescent="0.25">
      <c r="E87">
        <f t="shared" si="5"/>
        <v>0</v>
      </c>
      <c r="F87" t="s">
        <v>250</v>
      </c>
      <c r="J87" s="3">
        <f t="shared" si="3"/>
        <v>0</v>
      </c>
      <c r="K87" s="3" t="s">
        <v>465</v>
      </c>
      <c r="L87" s="3"/>
      <c r="O87">
        <f t="shared" si="4"/>
        <v>0</v>
      </c>
      <c r="P87" s="3" t="s">
        <v>420</v>
      </c>
      <c r="S87" s="73"/>
      <c r="T87" s="73"/>
      <c r="U87" s="73"/>
      <c r="V87" s="73"/>
      <c r="W87" s="73"/>
      <c r="X87" s="73"/>
      <c r="Y87" s="73"/>
      <c r="Z87" s="73"/>
      <c r="AA87" s="73"/>
      <c r="AB87" s="73"/>
      <c r="AC87" s="73"/>
      <c r="AD87" s="73"/>
      <c r="AE87" s="73"/>
      <c r="AF87" s="73"/>
    </row>
    <row r="88" spans="1:32" hidden="1" x14ac:dyDescent="0.25">
      <c r="A88">
        <f>B39*C39</f>
        <v>0</v>
      </c>
      <c r="B88" t="s">
        <v>406</v>
      </c>
      <c r="E88">
        <f t="shared" si="5"/>
        <v>0</v>
      </c>
      <c r="F88" t="s">
        <v>249</v>
      </c>
      <c r="J88" s="2">
        <f>SUM(J81:J87)</f>
        <v>0</v>
      </c>
      <c r="K88" s="2" t="s">
        <v>215</v>
      </c>
      <c r="L88" s="3"/>
      <c r="O88">
        <f t="shared" si="4"/>
        <v>0</v>
      </c>
      <c r="P88" s="3" t="s">
        <v>271</v>
      </c>
      <c r="S88" s="73"/>
      <c r="T88" s="73"/>
      <c r="U88" s="73"/>
      <c r="V88" s="73"/>
      <c r="W88" s="73"/>
      <c r="X88" s="73"/>
      <c r="Y88" s="73"/>
      <c r="Z88" s="73"/>
      <c r="AA88" s="73"/>
      <c r="AB88" s="73"/>
      <c r="AC88" s="73"/>
      <c r="AD88" s="73"/>
      <c r="AE88" s="73"/>
      <c r="AF88" s="73"/>
    </row>
    <row r="89" spans="1:32" hidden="1" x14ac:dyDescent="0.25">
      <c r="A89" s="2">
        <f>SUM(A88)</f>
        <v>0</v>
      </c>
      <c r="B89" s="2" t="s">
        <v>215</v>
      </c>
      <c r="E89">
        <f t="shared" si="5"/>
        <v>0</v>
      </c>
      <c r="F89" t="s">
        <v>251</v>
      </c>
      <c r="J89" s="3"/>
      <c r="K89" s="3"/>
      <c r="L89" s="3"/>
      <c r="O89">
        <f t="shared" si="4"/>
        <v>0</v>
      </c>
      <c r="P89" s="3" t="s">
        <v>418</v>
      </c>
      <c r="S89" s="73"/>
      <c r="T89" s="73"/>
      <c r="U89" s="73"/>
      <c r="V89" s="73"/>
      <c r="W89" s="73"/>
      <c r="X89" s="73"/>
      <c r="Y89" s="73"/>
      <c r="Z89" s="73"/>
      <c r="AA89" s="73"/>
      <c r="AB89" s="73"/>
      <c r="AC89" s="73"/>
      <c r="AD89" s="73"/>
      <c r="AE89" s="73"/>
      <c r="AF89" s="73"/>
    </row>
    <row r="90" spans="1:32" hidden="1" x14ac:dyDescent="0.25">
      <c r="E90">
        <f t="shared" si="5"/>
        <v>0</v>
      </c>
      <c r="F90" s="3" t="s">
        <v>433</v>
      </c>
      <c r="J90" s="3"/>
      <c r="K90" s="3"/>
      <c r="L90" s="3"/>
      <c r="O90">
        <f t="shared" si="4"/>
        <v>0</v>
      </c>
      <c r="P90" s="3" t="s">
        <v>419</v>
      </c>
      <c r="S90" s="73"/>
      <c r="T90" s="73"/>
      <c r="U90" s="73"/>
      <c r="V90" s="73"/>
      <c r="W90" s="73"/>
      <c r="X90" s="73"/>
      <c r="Y90" s="73"/>
      <c r="Z90" s="73"/>
      <c r="AA90" s="73"/>
      <c r="AB90" s="73"/>
      <c r="AC90" s="73"/>
      <c r="AD90" s="73"/>
      <c r="AE90" s="73"/>
      <c r="AF90" s="73"/>
    </row>
    <row r="91" spans="1:32" hidden="1" x14ac:dyDescent="0.25">
      <c r="A91">
        <f>B42*C42</f>
        <v>0</v>
      </c>
      <c r="B91" t="s">
        <v>408</v>
      </c>
      <c r="E91" s="2">
        <f>SUM(E85:E90)</f>
        <v>0</v>
      </c>
      <c r="F91" s="2" t="s">
        <v>215</v>
      </c>
      <c r="I91" s="2"/>
      <c r="J91" s="3"/>
      <c r="K91" s="3"/>
      <c r="L91" s="3"/>
      <c r="N91" s="2"/>
      <c r="O91">
        <f t="shared" si="4"/>
        <v>0</v>
      </c>
      <c r="P91" s="3" t="s">
        <v>272</v>
      </c>
      <c r="S91" s="73"/>
      <c r="T91" s="73"/>
      <c r="U91" s="73"/>
      <c r="V91" s="73"/>
      <c r="W91" s="73"/>
      <c r="X91" s="73"/>
      <c r="Y91" s="73"/>
      <c r="Z91" s="73"/>
      <c r="AA91" s="73"/>
      <c r="AB91" s="73"/>
      <c r="AC91" s="73"/>
      <c r="AD91" s="73"/>
      <c r="AE91" s="73"/>
      <c r="AF91" s="73"/>
    </row>
    <row r="92" spans="1:32" hidden="1" x14ac:dyDescent="0.25">
      <c r="A92">
        <f>B43*C43</f>
        <v>0</v>
      </c>
      <c r="B92" t="s">
        <v>409</v>
      </c>
      <c r="J92" s="3"/>
      <c r="K92" s="3"/>
      <c r="L92" s="3"/>
      <c r="O92">
        <f t="shared" si="4"/>
        <v>0</v>
      </c>
      <c r="P92" s="3" t="s">
        <v>235</v>
      </c>
      <c r="S92" s="73"/>
      <c r="T92" s="73"/>
      <c r="U92" s="73"/>
      <c r="V92" s="73"/>
      <c r="W92" s="73"/>
      <c r="X92" s="73"/>
      <c r="Y92" s="73"/>
      <c r="Z92" s="73"/>
      <c r="AA92" s="73"/>
      <c r="AB92" s="73"/>
      <c r="AC92" s="73"/>
      <c r="AD92" s="73"/>
      <c r="AE92" s="73"/>
      <c r="AF92" s="73"/>
    </row>
    <row r="93" spans="1:32" hidden="1" x14ac:dyDescent="0.25">
      <c r="A93">
        <f>B44*C44</f>
        <v>0</v>
      </c>
      <c r="B93" t="s">
        <v>410</v>
      </c>
      <c r="E93">
        <f>F42*G42</f>
        <v>0</v>
      </c>
      <c r="F93" t="s">
        <v>434</v>
      </c>
      <c r="J93" s="3"/>
      <c r="K93" s="3"/>
      <c r="L93" s="3"/>
      <c r="O93">
        <f t="shared" si="4"/>
        <v>0</v>
      </c>
      <c r="P93" s="3" t="s">
        <v>421</v>
      </c>
      <c r="S93" s="73"/>
      <c r="T93" s="73"/>
      <c r="U93" s="73"/>
      <c r="V93" s="73"/>
      <c r="W93" s="73"/>
      <c r="X93" s="73"/>
      <c r="Y93" s="73"/>
      <c r="Z93" s="73"/>
      <c r="AA93" s="73"/>
      <c r="AB93" s="73"/>
      <c r="AC93" s="73"/>
      <c r="AD93" s="73"/>
      <c r="AE93" s="73"/>
      <c r="AF93" s="73"/>
    </row>
    <row r="94" spans="1:32" hidden="1" x14ac:dyDescent="0.25">
      <c r="A94">
        <f>B45*C45</f>
        <v>0</v>
      </c>
      <c r="B94" t="s">
        <v>411</v>
      </c>
      <c r="E94">
        <f>F43*G43</f>
        <v>0</v>
      </c>
      <c r="F94" s="3" t="s">
        <v>435</v>
      </c>
      <c r="J94" s="3"/>
      <c r="K94" s="3"/>
      <c r="L94" s="3"/>
      <c r="O94">
        <f t="shared" si="4"/>
        <v>0</v>
      </c>
      <c r="P94" s="3" t="s">
        <v>422</v>
      </c>
      <c r="S94" s="73"/>
      <c r="T94" s="73"/>
      <c r="U94" s="73"/>
      <c r="V94" s="73"/>
      <c r="W94" s="73"/>
      <c r="X94" s="73"/>
      <c r="Y94" s="73"/>
      <c r="Z94" s="73"/>
      <c r="AA94" s="73"/>
      <c r="AB94" s="73"/>
      <c r="AC94" s="73"/>
      <c r="AD94" s="73"/>
      <c r="AE94" s="73"/>
      <c r="AF94" s="73"/>
    </row>
    <row r="95" spans="1:32" hidden="1" x14ac:dyDescent="0.25">
      <c r="A95">
        <f>B46*C46</f>
        <v>0</v>
      </c>
      <c r="B95" t="s">
        <v>407</v>
      </c>
      <c r="E95">
        <f>F44*G44</f>
        <v>0</v>
      </c>
      <c r="F95" t="s">
        <v>436</v>
      </c>
      <c r="J95" s="3"/>
      <c r="K95" s="3"/>
      <c r="L95" s="3"/>
      <c r="O95">
        <f t="shared" si="4"/>
        <v>0</v>
      </c>
      <c r="P95" s="3" t="s">
        <v>423</v>
      </c>
      <c r="S95" s="73"/>
      <c r="T95" s="73"/>
      <c r="U95" s="73"/>
      <c r="V95" s="73"/>
      <c r="W95" s="73"/>
      <c r="X95" s="73"/>
      <c r="Y95" s="73"/>
      <c r="Z95" s="73"/>
      <c r="AA95" s="73"/>
      <c r="AB95" s="73"/>
      <c r="AC95" s="73"/>
      <c r="AD95" s="73"/>
      <c r="AE95" s="73"/>
      <c r="AF95" s="73"/>
    </row>
    <row r="96" spans="1:32" hidden="1" x14ac:dyDescent="0.25">
      <c r="A96" s="2">
        <f>SUM(A91:A95)</f>
        <v>0</v>
      </c>
      <c r="B96" s="2" t="s">
        <v>215</v>
      </c>
      <c r="E96" s="2">
        <f>SUM(E93:E95)</f>
        <v>0</v>
      </c>
      <c r="F96" s="2" t="s">
        <v>215</v>
      </c>
      <c r="J96" s="3"/>
      <c r="K96" s="3"/>
      <c r="L96" s="3"/>
      <c r="O96">
        <f t="shared" si="4"/>
        <v>0</v>
      </c>
      <c r="P96" s="3" t="s">
        <v>424</v>
      </c>
      <c r="S96" s="73"/>
      <c r="T96" s="73"/>
      <c r="U96" s="73"/>
      <c r="V96" s="73"/>
      <c r="W96" s="73"/>
      <c r="X96" s="73"/>
      <c r="Y96" s="73"/>
      <c r="Z96" s="73"/>
      <c r="AA96" s="73"/>
      <c r="AB96" s="73"/>
      <c r="AC96" s="73"/>
      <c r="AD96" s="73"/>
      <c r="AE96" s="73"/>
      <c r="AF96" s="73"/>
    </row>
    <row r="97" spans="1:32" hidden="1" x14ac:dyDescent="0.25">
      <c r="I97" s="2"/>
      <c r="J97" s="3"/>
      <c r="K97" s="3"/>
      <c r="L97" s="3"/>
      <c r="N97" s="2"/>
      <c r="O97">
        <f t="shared" si="4"/>
        <v>0</v>
      </c>
      <c r="P97" s="3" t="s">
        <v>234</v>
      </c>
      <c r="S97" s="73"/>
      <c r="T97" s="73"/>
      <c r="U97" s="73"/>
      <c r="V97" s="73"/>
      <c r="W97" s="73"/>
      <c r="X97" s="73"/>
      <c r="Y97" s="73"/>
      <c r="Z97" s="73"/>
      <c r="AA97" s="73"/>
      <c r="AB97" s="73"/>
      <c r="AC97" s="73"/>
      <c r="AD97" s="73"/>
      <c r="AE97" s="73"/>
      <c r="AF97" s="73"/>
    </row>
    <row r="98" spans="1:32" hidden="1" x14ac:dyDescent="0.25">
      <c r="A98">
        <f>B49*C49</f>
        <v>0</v>
      </c>
      <c r="B98" t="s">
        <v>230</v>
      </c>
      <c r="J98" s="3"/>
      <c r="K98" s="3"/>
      <c r="L98" s="3"/>
      <c r="O98" s="2">
        <f>SUM(O81:O97)</f>
        <v>0</v>
      </c>
      <c r="P98" s="2" t="s">
        <v>107</v>
      </c>
      <c r="S98" s="73"/>
      <c r="T98" s="73"/>
      <c r="U98" s="73"/>
      <c r="V98" s="73"/>
      <c r="W98" s="73"/>
      <c r="X98" s="73"/>
      <c r="Y98" s="73"/>
      <c r="Z98" s="73"/>
      <c r="AA98" s="73"/>
      <c r="AB98" s="73"/>
      <c r="AC98" s="73"/>
      <c r="AD98" s="73"/>
      <c r="AE98" s="73"/>
      <c r="AF98" s="73"/>
    </row>
    <row r="99" spans="1:32" hidden="1" x14ac:dyDescent="0.25">
      <c r="A99">
        <f>B50*C50</f>
        <v>0</v>
      </c>
      <c r="B99" t="s">
        <v>412</v>
      </c>
      <c r="E99">
        <f t="shared" ref="E99:E105" si="6">F47*G47</f>
        <v>0</v>
      </c>
      <c r="F99" s="3" t="s">
        <v>437</v>
      </c>
      <c r="J99" s="3"/>
      <c r="K99" s="3"/>
      <c r="L99" s="3"/>
      <c r="S99" s="73"/>
      <c r="T99" s="73"/>
      <c r="U99" s="73"/>
      <c r="V99" s="73"/>
      <c r="W99" s="73"/>
      <c r="X99" s="73"/>
      <c r="Y99" s="73"/>
      <c r="Z99" s="73"/>
      <c r="AA99" s="73"/>
      <c r="AB99" s="73"/>
      <c r="AC99" s="73"/>
      <c r="AD99" s="73"/>
      <c r="AE99" s="73"/>
      <c r="AF99" s="73"/>
    </row>
    <row r="100" spans="1:32" hidden="1" x14ac:dyDescent="0.25">
      <c r="A100" s="2">
        <f>SUM(A98:A99)</f>
        <v>0</v>
      </c>
      <c r="B100" s="2" t="s">
        <v>215</v>
      </c>
      <c r="E100">
        <f t="shared" si="6"/>
        <v>0</v>
      </c>
      <c r="F100" s="3" t="s">
        <v>438</v>
      </c>
      <c r="S100" s="73"/>
      <c r="T100" s="73"/>
      <c r="U100" s="73"/>
      <c r="V100" s="73"/>
      <c r="W100" s="73"/>
      <c r="X100" s="73"/>
      <c r="Y100" s="73"/>
      <c r="Z100" s="73"/>
      <c r="AA100" s="73"/>
      <c r="AB100" s="73"/>
      <c r="AC100" s="73"/>
      <c r="AD100" s="73"/>
      <c r="AE100" s="73"/>
      <c r="AF100" s="73"/>
    </row>
    <row r="101" spans="1:32" hidden="1" x14ac:dyDescent="0.25">
      <c r="E101">
        <f t="shared" si="6"/>
        <v>0</v>
      </c>
      <c r="F101" s="3" t="s">
        <v>439</v>
      </c>
      <c r="O101">
        <f>O49*P49</f>
        <v>0</v>
      </c>
      <c r="P101" s="3" t="s">
        <v>425</v>
      </c>
      <c r="S101" s="73"/>
      <c r="T101" s="73"/>
      <c r="U101" s="73"/>
      <c r="V101" s="73"/>
      <c r="W101" s="73"/>
      <c r="X101" s="73"/>
      <c r="Y101" s="73"/>
      <c r="Z101" s="73"/>
      <c r="AA101" s="73"/>
      <c r="AB101" s="73"/>
      <c r="AC101" s="73"/>
      <c r="AD101" s="73"/>
      <c r="AE101" s="73"/>
      <c r="AF101" s="73"/>
    </row>
    <row r="102" spans="1:32" hidden="1" x14ac:dyDescent="0.25">
      <c r="E102">
        <f t="shared" si="6"/>
        <v>0</v>
      </c>
      <c r="F102" s="3" t="s">
        <v>443</v>
      </c>
      <c r="O102">
        <f>O50*P50</f>
        <v>0</v>
      </c>
      <c r="P102" s="3" t="s">
        <v>426</v>
      </c>
      <c r="S102" s="73"/>
      <c r="T102" s="73"/>
      <c r="U102" s="73"/>
      <c r="V102" s="73"/>
      <c r="W102" s="73"/>
      <c r="X102" s="73"/>
      <c r="Y102" s="73"/>
      <c r="Z102" s="73"/>
      <c r="AA102" s="73"/>
      <c r="AB102" s="73"/>
      <c r="AC102" s="73"/>
      <c r="AD102" s="73"/>
      <c r="AE102" s="73"/>
      <c r="AF102" s="73"/>
    </row>
    <row r="103" spans="1:32" hidden="1" x14ac:dyDescent="0.25">
      <c r="E103">
        <f t="shared" si="6"/>
        <v>0</v>
      </c>
      <c r="F103" s="3" t="s">
        <v>440</v>
      </c>
      <c r="O103">
        <f>O51*P51</f>
        <v>0</v>
      </c>
      <c r="P103" s="3" t="s">
        <v>427</v>
      </c>
      <c r="S103" s="73"/>
      <c r="T103" s="73"/>
      <c r="U103" s="73"/>
      <c r="V103" s="73"/>
      <c r="W103" s="73"/>
      <c r="X103" s="73"/>
      <c r="Y103" s="73"/>
      <c r="Z103" s="73"/>
      <c r="AA103" s="73"/>
      <c r="AB103" s="73"/>
      <c r="AC103" s="73"/>
      <c r="AD103" s="73"/>
      <c r="AE103" s="73"/>
      <c r="AF103" s="73"/>
    </row>
    <row r="104" spans="1:32" hidden="1" x14ac:dyDescent="0.25">
      <c r="E104">
        <f t="shared" si="6"/>
        <v>0</v>
      </c>
      <c r="F104" s="3" t="s">
        <v>441</v>
      </c>
      <c r="O104">
        <f>O52*P52</f>
        <v>0</v>
      </c>
      <c r="P104" s="3" t="s">
        <v>428</v>
      </c>
      <c r="S104" s="73"/>
      <c r="T104" s="73"/>
      <c r="U104" s="73"/>
      <c r="V104" s="73"/>
      <c r="W104" s="73"/>
      <c r="X104" s="73"/>
      <c r="Y104" s="73"/>
      <c r="Z104" s="73"/>
      <c r="AA104" s="73"/>
      <c r="AB104" s="73"/>
      <c r="AC104" s="73"/>
      <c r="AD104" s="73"/>
      <c r="AE104" s="73"/>
      <c r="AF104" s="73"/>
    </row>
    <row r="105" spans="1:32" hidden="1" x14ac:dyDescent="0.25">
      <c r="E105">
        <f t="shared" si="6"/>
        <v>0</v>
      </c>
      <c r="F105" s="3" t="s">
        <v>442</v>
      </c>
      <c r="O105" s="2">
        <f>SUM(O101:O104)</f>
        <v>0</v>
      </c>
      <c r="P105" s="2" t="s">
        <v>215</v>
      </c>
      <c r="S105" s="73"/>
      <c r="T105" s="73"/>
      <c r="U105" s="73"/>
      <c r="V105" s="73"/>
      <c r="W105" s="73"/>
      <c r="X105" s="73"/>
      <c r="Y105" s="73"/>
      <c r="Z105" s="73"/>
      <c r="AA105" s="73"/>
      <c r="AB105" s="73"/>
      <c r="AC105" s="73"/>
      <c r="AD105" s="73"/>
      <c r="AE105" s="73"/>
      <c r="AF105" s="73"/>
    </row>
    <row r="106" spans="1:32" hidden="1" x14ac:dyDescent="0.25">
      <c r="C106" s="203"/>
      <c r="D106" s="203"/>
      <c r="E106" s="2">
        <f>SUM(E99:E105)</f>
        <v>0</v>
      </c>
      <c r="F106" s="2" t="s">
        <v>215</v>
      </c>
      <c r="O106" s="35"/>
      <c r="S106" s="73"/>
      <c r="T106" s="73"/>
      <c r="U106" s="73"/>
      <c r="V106" s="73"/>
      <c r="W106" s="73"/>
      <c r="X106" s="73"/>
      <c r="Y106" s="73"/>
      <c r="Z106" s="73"/>
      <c r="AA106" s="73"/>
      <c r="AB106" s="73"/>
      <c r="AC106" s="73"/>
      <c r="AD106" s="73"/>
      <c r="AE106" s="73"/>
      <c r="AF106" s="73"/>
    </row>
    <row r="107" spans="1:32" hidden="1" x14ac:dyDescent="0.25">
      <c r="C107" s="203"/>
      <c r="D107" s="203"/>
      <c r="F107" s="2"/>
      <c r="O107" s="35"/>
      <c r="S107" s="73"/>
      <c r="T107" s="73"/>
      <c r="U107" s="73"/>
      <c r="V107" s="73"/>
      <c r="W107" s="73"/>
      <c r="X107" s="73"/>
      <c r="Y107" s="73"/>
      <c r="Z107" s="73"/>
      <c r="AA107" s="73"/>
      <c r="AB107" s="73"/>
      <c r="AC107" s="73"/>
      <c r="AD107" s="73"/>
      <c r="AE107" s="73"/>
      <c r="AF107" s="73"/>
    </row>
    <row r="108" spans="1:32" hidden="1" x14ac:dyDescent="0.25">
      <c r="B108" s="203"/>
      <c r="C108" s="203"/>
      <c r="D108" s="203"/>
      <c r="O108" s="35"/>
      <c r="S108" s="73"/>
      <c r="T108" s="73"/>
      <c r="U108" s="73"/>
      <c r="V108" s="73"/>
      <c r="W108" s="73"/>
      <c r="X108" s="73"/>
      <c r="Y108" s="73"/>
      <c r="Z108" s="73"/>
      <c r="AA108" s="73"/>
      <c r="AB108" s="73"/>
      <c r="AC108" s="73"/>
      <c r="AD108" s="73"/>
      <c r="AE108" s="73"/>
      <c r="AF108" s="73"/>
    </row>
    <row r="109" spans="1:32" ht="21.75" hidden="1" customHeight="1" x14ac:dyDescent="0.25">
      <c r="A109" s="2" t="s">
        <v>215</v>
      </c>
      <c r="B109" s="413">
        <f>A78+A86+A89+A96+A100+E64+E77+E83+E91+E96+E106+J78+J88+O77+O98+O105</f>
        <v>0</v>
      </c>
      <c r="C109" s="413"/>
      <c r="D109" s="413"/>
      <c r="S109" s="73"/>
      <c r="T109" s="73"/>
      <c r="U109" s="73"/>
      <c r="V109" s="73"/>
      <c r="W109" s="73"/>
      <c r="X109" s="73"/>
      <c r="Y109" s="73"/>
      <c r="Z109" s="73"/>
      <c r="AA109" s="73"/>
      <c r="AB109" s="73"/>
      <c r="AC109" s="73"/>
      <c r="AD109" s="73"/>
      <c r="AE109" s="73"/>
      <c r="AF109" s="73"/>
    </row>
    <row r="110" spans="1:32" hidden="1" x14ac:dyDescent="0.25">
      <c r="A110" s="2"/>
      <c r="B110" s="2"/>
      <c r="S110" s="73"/>
      <c r="T110" s="73"/>
      <c r="U110" s="73"/>
      <c r="V110" s="73"/>
      <c r="W110" s="73"/>
      <c r="X110" s="73"/>
      <c r="Y110" s="73"/>
      <c r="Z110" s="73"/>
      <c r="AA110" s="73"/>
      <c r="AB110" s="73"/>
      <c r="AC110" s="73"/>
      <c r="AD110" s="73"/>
      <c r="AE110" s="73"/>
      <c r="AF110" s="73"/>
    </row>
    <row r="111" spans="1:32" hidden="1" x14ac:dyDescent="0.25">
      <c r="S111" s="73"/>
      <c r="T111" s="73"/>
      <c r="U111" s="73"/>
      <c r="V111" s="73"/>
      <c r="W111" s="73"/>
      <c r="X111" s="73"/>
      <c r="Y111" s="73"/>
      <c r="Z111" s="73"/>
      <c r="AA111" s="73"/>
      <c r="AB111" s="73"/>
      <c r="AC111" s="73"/>
      <c r="AD111" s="73"/>
      <c r="AE111" s="73"/>
      <c r="AF111" s="73"/>
    </row>
    <row r="112" spans="1:32" hidden="1" x14ac:dyDescent="0.25">
      <c r="S112" s="73"/>
      <c r="T112" s="73"/>
      <c r="U112" s="73"/>
      <c r="V112" s="73"/>
      <c r="W112" s="73"/>
      <c r="X112" s="73"/>
      <c r="Y112" s="73"/>
      <c r="Z112" s="73"/>
      <c r="AA112" s="73"/>
      <c r="AB112" s="73"/>
      <c r="AC112" s="73"/>
      <c r="AD112" s="73"/>
      <c r="AE112" s="73"/>
      <c r="AF112" s="73"/>
    </row>
    <row r="113" spans="1:32" hidden="1" x14ac:dyDescent="0.25">
      <c r="C113" s="36"/>
      <c r="F113" s="2"/>
      <c r="S113" s="73"/>
      <c r="T113" s="73"/>
      <c r="U113" s="73"/>
      <c r="V113" s="73"/>
      <c r="W113" s="73"/>
      <c r="X113" s="73"/>
      <c r="Y113" s="73"/>
      <c r="Z113" s="73"/>
      <c r="AA113" s="73"/>
      <c r="AB113" s="73"/>
      <c r="AC113" s="73"/>
      <c r="AD113" s="73"/>
      <c r="AE113" s="73"/>
      <c r="AF113" s="73"/>
    </row>
    <row r="114" spans="1:32" s="38" customFormat="1" x14ac:dyDescent="0.25">
      <c r="C114" s="44"/>
      <c r="S114" s="73"/>
      <c r="T114" s="73"/>
      <c r="U114" s="73"/>
      <c r="V114" s="73"/>
      <c r="W114" s="73"/>
      <c r="X114" s="73"/>
      <c r="Y114" s="73"/>
      <c r="Z114" s="73"/>
      <c r="AA114" s="73"/>
      <c r="AB114" s="73"/>
      <c r="AC114" s="73"/>
      <c r="AD114" s="73"/>
      <c r="AE114" s="73"/>
      <c r="AF114" s="73"/>
    </row>
    <row r="115" spans="1:32" s="38" customFormat="1" x14ac:dyDescent="0.25">
      <c r="C115" s="44"/>
      <c r="S115" s="73"/>
      <c r="T115" s="73"/>
      <c r="U115" s="73"/>
      <c r="V115" s="73"/>
      <c r="W115" s="73"/>
      <c r="X115" s="73"/>
      <c r="Y115" s="73"/>
      <c r="Z115" s="73"/>
      <c r="AA115" s="73"/>
      <c r="AB115" s="73"/>
      <c r="AC115" s="73"/>
      <c r="AD115" s="73"/>
      <c r="AE115" s="73"/>
      <c r="AF115" s="73"/>
    </row>
    <row r="116" spans="1:32" s="38" customFormat="1" x14ac:dyDescent="0.25">
      <c r="C116" s="44"/>
      <c r="S116" s="73"/>
      <c r="T116" s="73"/>
      <c r="U116" s="73"/>
      <c r="V116" s="73"/>
      <c r="W116" s="73"/>
      <c r="X116" s="73"/>
      <c r="Y116" s="73"/>
      <c r="Z116" s="73"/>
      <c r="AA116" s="73"/>
      <c r="AB116" s="73"/>
      <c r="AC116" s="73"/>
      <c r="AD116" s="73"/>
      <c r="AE116" s="73"/>
      <c r="AF116" s="73"/>
    </row>
    <row r="117" spans="1:32" s="38" customFormat="1" x14ac:dyDescent="0.25">
      <c r="A117" s="40"/>
      <c r="B117" s="40"/>
      <c r="C117" s="44"/>
      <c r="S117" s="73"/>
      <c r="T117" s="73"/>
      <c r="U117" s="73"/>
      <c r="V117" s="73"/>
      <c r="W117" s="73"/>
      <c r="X117" s="73"/>
      <c r="Y117" s="73"/>
      <c r="Z117" s="73"/>
      <c r="AA117" s="73"/>
      <c r="AB117" s="73"/>
      <c r="AC117" s="73"/>
      <c r="AD117" s="73"/>
      <c r="AE117" s="73"/>
      <c r="AF117" s="73"/>
    </row>
    <row r="118" spans="1:32" s="38" customFormat="1" x14ac:dyDescent="0.25">
      <c r="S118" s="73"/>
      <c r="T118" s="73"/>
      <c r="U118" s="73"/>
      <c r="V118" s="73"/>
      <c r="W118" s="73"/>
      <c r="X118" s="73"/>
      <c r="Y118" s="73"/>
      <c r="Z118" s="73"/>
      <c r="AA118" s="73"/>
      <c r="AB118" s="73"/>
      <c r="AC118" s="73"/>
      <c r="AD118" s="73"/>
      <c r="AE118" s="73"/>
      <c r="AF118" s="73"/>
    </row>
    <row r="119" spans="1:32" s="38" customFormat="1" x14ac:dyDescent="0.25">
      <c r="S119" s="73"/>
      <c r="T119" s="73"/>
      <c r="U119" s="73"/>
      <c r="V119" s="73"/>
      <c r="W119" s="73"/>
      <c r="X119" s="73"/>
      <c r="Y119" s="73"/>
      <c r="Z119" s="73"/>
      <c r="AA119" s="73"/>
      <c r="AB119" s="73"/>
      <c r="AC119" s="73"/>
      <c r="AD119" s="73"/>
      <c r="AE119" s="73"/>
      <c r="AF119" s="73"/>
    </row>
    <row r="120" spans="1:32" s="38" customFormat="1" x14ac:dyDescent="0.25">
      <c r="S120" s="73"/>
      <c r="T120" s="73"/>
      <c r="U120" s="73"/>
      <c r="V120" s="73"/>
      <c r="W120" s="73"/>
      <c r="X120" s="73"/>
      <c r="Y120" s="73"/>
      <c r="Z120" s="73"/>
      <c r="AA120" s="73"/>
      <c r="AB120" s="73"/>
      <c r="AC120" s="73"/>
      <c r="AD120" s="73"/>
      <c r="AE120" s="73"/>
      <c r="AF120" s="73"/>
    </row>
    <row r="121" spans="1:32" s="38" customFormat="1" x14ac:dyDescent="0.25">
      <c r="C121" s="44"/>
      <c r="E121" s="40"/>
      <c r="F121" s="40"/>
      <c r="S121" s="73"/>
      <c r="T121" s="73"/>
      <c r="U121" s="73"/>
      <c r="V121" s="73"/>
      <c r="W121" s="73"/>
      <c r="X121" s="73"/>
      <c r="Y121" s="73"/>
      <c r="Z121" s="73"/>
      <c r="AA121" s="73"/>
      <c r="AB121" s="73"/>
      <c r="AC121" s="73"/>
      <c r="AD121" s="73"/>
      <c r="AE121" s="73"/>
      <c r="AF121" s="73"/>
    </row>
    <row r="122" spans="1:32" s="38" customFormat="1" x14ac:dyDescent="0.25">
      <c r="C122" s="44"/>
      <c r="S122" s="73"/>
      <c r="T122" s="73"/>
      <c r="U122" s="73"/>
      <c r="V122" s="73"/>
      <c r="W122" s="73"/>
      <c r="X122" s="73"/>
      <c r="Y122" s="73"/>
      <c r="Z122" s="73"/>
      <c r="AA122" s="73"/>
      <c r="AB122" s="73"/>
      <c r="AC122" s="73"/>
      <c r="AD122" s="73"/>
      <c r="AE122" s="73"/>
      <c r="AF122" s="73"/>
    </row>
    <row r="123" spans="1:32" s="38" customFormat="1" x14ac:dyDescent="0.25">
      <c r="C123" s="44"/>
      <c r="S123" s="73"/>
      <c r="T123" s="73"/>
      <c r="U123" s="73"/>
      <c r="V123" s="73"/>
      <c r="W123" s="73"/>
      <c r="X123" s="73"/>
      <c r="Y123" s="73"/>
      <c r="Z123" s="73"/>
      <c r="AA123" s="73"/>
      <c r="AB123" s="73"/>
      <c r="AC123" s="73"/>
      <c r="AD123" s="73"/>
      <c r="AE123" s="73"/>
      <c r="AF123" s="73"/>
    </row>
    <row r="124" spans="1:32" s="38" customFormat="1" x14ac:dyDescent="0.25">
      <c r="C124" s="44"/>
      <c r="S124" s="73"/>
      <c r="T124" s="73"/>
      <c r="U124" s="73"/>
      <c r="V124" s="73"/>
      <c r="W124" s="73"/>
      <c r="X124" s="73"/>
      <c r="Y124" s="73"/>
      <c r="Z124" s="73"/>
      <c r="AA124" s="73"/>
      <c r="AB124" s="73"/>
      <c r="AC124" s="73"/>
      <c r="AD124" s="73"/>
      <c r="AE124" s="73"/>
      <c r="AF124" s="73"/>
    </row>
    <row r="125" spans="1:32" s="38" customFormat="1" x14ac:dyDescent="0.25">
      <c r="C125" s="44"/>
      <c r="S125" s="73"/>
      <c r="T125" s="73"/>
      <c r="U125" s="73"/>
      <c r="V125" s="73"/>
      <c r="W125" s="73"/>
      <c r="X125" s="73"/>
      <c r="Y125" s="73"/>
      <c r="Z125" s="73"/>
      <c r="AA125" s="73"/>
      <c r="AB125" s="73"/>
      <c r="AC125" s="73"/>
      <c r="AD125" s="73"/>
      <c r="AE125" s="73"/>
      <c r="AF125" s="73"/>
    </row>
    <row r="126" spans="1:32" s="38" customFormat="1" x14ac:dyDescent="0.25">
      <c r="C126" s="44"/>
      <c r="S126" s="73"/>
      <c r="T126" s="73"/>
      <c r="U126" s="73"/>
      <c r="V126" s="73"/>
      <c r="W126" s="73"/>
      <c r="X126" s="73"/>
      <c r="Y126" s="73"/>
      <c r="Z126" s="73"/>
      <c r="AA126" s="73"/>
      <c r="AB126" s="73"/>
      <c r="AC126" s="73"/>
      <c r="AD126" s="73"/>
      <c r="AE126" s="73"/>
      <c r="AF126" s="73"/>
    </row>
    <row r="127" spans="1:32" s="38" customFormat="1" x14ac:dyDescent="0.25">
      <c r="C127" s="44"/>
      <c r="S127" s="73"/>
      <c r="T127" s="73"/>
      <c r="U127" s="73"/>
      <c r="V127" s="73"/>
      <c r="W127" s="73"/>
      <c r="X127" s="73"/>
      <c r="Y127" s="73"/>
      <c r="Z127" s="73"/>
      <c r="AA127" s="73"/>
      <c r="AB127" s="73"/>
      <c r="AC127" s="73"/>
      <c r="AD127" s="73"/>
      <c r="AE127" s="73"/>
      <c r="AF127" s="73"/>
    </row>
    <row r="128" spans="1:32" s="38" customFormat="1" x14ac:dyDescent="0.25">
      <c r="C128" s="44"/>
      <c r="S128" s="73"/>
      <c r="T128" s="73"/>
      <c r="U128" s="73"/>
      <c r="V128" s="73"/>
      <c r="W128" s="73"/>
      <c r="X128" s="73"/>
      <c r="Y128" s="73"/>
      <c r="Z128" s="73"/>
      <c r="AA128" s="73"/>
      <c r="AB128" s="73"/>
      <c r="AC128" s="73"/>
      <c r="AD128" s="73"/>
      <c r="AE128" s="73"/>
      <c r="AF128" s="73"/>
    </row>
    <row r="129" spans="3:32" s="38" customFormat="1" x14ac:dyDescent="0.25">
      <c r="C129" s="44"/>
      <c r="S129" s="73"/>
      <c r="T129" s="73"/>
      <c r="U129" s="73"/>
      <c r="V129" s="73"/>
      <c r="W129" s="73"/>
      <c r="X129" s="73"/>
      <c r="Y129" s="73"/>
      <c r="Z129" s="73"/>
      <c r="AA129" s="73"/>
      <c r="AB129" s="73"/>
      <c r="AC129" s="73"/>
      <c r="AD129" s="73"/>
      <c r="AE129" s="73"/>
      <c r="AF129" s="73"/>
    </row>
    <row r="130" spans="3:32" s="38" customFormat="1" x14ac:dyDescent="0.25">
      <c r="C130" s="44"/>
      <c r="S130" s="73"/>
      <c r="T130" s="73"/>
      <c r="U130" s="73"/>
      <c r="V130" s="73"/>
      <c r="W130" s="73"/>
      <c r="X130" s="73"/>
      <c r="Y130" s="73"/>
      <c r="Z130" s="73"/>
      <c r="AA130" s="73"/>
      <c r="AB130" s="73"/>
      <c r="AC130" s="73"/>
      <c r="AD130" s="73"/>
      <c r="AE130" s="73"/>
      <c r="AF130" s="73"/>
    </row>
    <row r="131" spans="3:32" s="38" customFormat="1" x14ac:dyDescent="0.25">
      <c r="C131" s="44"/>
      <c r="S131" s="73"/>
      <c r="T131" s="73"/>
      <c r="U131" s="73"/>
      <c r="V131" s="73"/>
      <c r="W131" s="73"/>
      <c r="X131" s="73"/>
      <c r="Y131" s="73"/>
      <c r="Z131" s="73"/>
      <c r="AA131" s="73"/>
      <c r="AB131" s="73"/>
      <c r="AC131" s="73"/>
      <c r="AD131" s="73"/>
      <c r="AE131" s="73"/>
      <c r="AF131" s="73"/>
    </row>
    <row r="132" spans="3:32" s="38" customFormat="1" x14ac:dyDescent="0.25">
      <c r="C132" s="44"/>
      <c r="S132" s="73"/>
      <c r="T132" s="73"/>
      <c r="U132" s="73"/>
      <c r="V132" s="73"/>
      <c r="W132" s="73"/>
      <c r="X132" s="73"/>
      <c r="Y132" s="73"/>
      <c r="Z132" s="73"/>
      <c r="AA132" s="73"/>
      <c r="AB132" s="73"/>
      <c r="AC132" s="73"/>
      <c r="AD132" s="73"/>
      <c r="AE132" s="73"/>
      <c r="AF132" s="73"/>
    </row>
    <row r="133" spans="3:32" s="38" customFormat="1" x14ac:dyDescent="0.25">
      <c r="C133" s="44"/>
      <c r="S133" s="73"/>
      <c r="T133" s="73"/>
      <c r="U133" s="73"/>
      <c r="V133" s="73"/>
      <c r="W133" s="73"/>
      <c r="X133" s="73"/>
      <c r="Y133" s="73"/>
      <c r="Z133" s="73"/>
      <c r="AA133" s="73"/>
      <c r="AB133" s="73"/>
      <c r="AC133" s="73"/>
      <c r="AD133" s="73"/>
      <c r="AE133" s="73"/>
      <c r="AF133" s="73"/>
    </row>
    <row r="134" spans="3:32" s="38" customFormat="1" x14ac:dyDescent="0.25">
      <c r="C134" s="44"/>
      <c r="S134" s="73"/>
      <c r="T134" s="73"/>
      <c r="U134" s="73"/>
      <c r="V134" s="73"/>
      <c r="W134" s="73"/>
      <c r="X134" s="73"/>
      <c r="Y134" s="73"/>
      <c r="Z134" s="73"/>
      <c r="AA134" s="73"/>
      <c r="AB134" s="73"/>
      <c r="AC134" s="73"/>
      <c r="AD134" s="73"/>
      <c r="AE134" s="73"/>
      <c r="AF134" s="73"/>
    </row>
    <row r="135" spans="3:32" s="38" customFormat="1" x14ac:dyDescent="0.25">
      <c r="C135" s="44"/>
      <c r="S135" s="73"/>
      <c r="T135" s="73"/>
      <c r="U135" s="73"/>
      <c r="V135" s="73"/>
      <c r="W135" s="73"/>
      <c r="X135" s="73"/>
      <c r="Y135" s="73"/>
      <c r="Z135" s="73"/>
      <c r="AA135" s="73"/>
      <c r="AB135" s="73"/>
      <c r="AC135" s="73"/>
      <c r="AD135" s="73"/>
      <c r="AE135" s="73"/>
      <c r="AF135" s="73"/>
    </row>
    <row r="136" spans="3:32" s="38" customFormat="1" x14ac:dyDescent="0.25">
      <c r="C136" s="44"/>
      <c r="S136" s="73"/>
      <c r="T136" s="73"/>
      <c r="U136" s="73"/>
      <c r="V136" s="73"/>
      <c r="W136" s="73"/>
      <c r="X136" s="73"/>
      <c r="Y136" s="73"/>
      <c r="Z136" s="73"/>
      <c r="AA136" s="73"/>
      <c r="AB136" s="73"/>
      <c r="AC136" s="73"/>
      <c r="AD136" s="73"/>
      <c r="AE136" s="73"/>
      <c r="AF136" s="73"/>
    </row>
    <row r="137" spans="3:32" s="38" customFormat="1" x14ac:dyDescent="0.25">
      <c r="C137" s="44"/>
      <c r="S137" s="73"/>
      <c r="T137" s="73"/>
      <c r="U137" s="73"/>
      <c r="V137" s="73"/>
      <c r="W137" s="73"/>
      <c r="X137" s="73"/>
      <c r="Y137" s="73"/>
      <c r="Z137" s="73"/>
      <c r="AA137" s="73"/>
      <c r="AB137" s="73"/>
      <c r="AC137" s="73"/>
      <c r="AD137" s="73"/>
      <c r="AE137" s="73"/>
      <c r="AF137" s="73"/>
    </row>
    <row r="138" spans="3:32" s="38" customFormat="1" x14ac:dyDescent="0.25">
      <c r="C138" s="44"/>
      <c r="S138" s="73"/>
      <c r="T138" s="73"/>
      <c r="U138" s="73"/>
      <c r="V138" s="73"/>
      <c r="W138" s="73"/>
      <c r="X138" s="73"/>
      <c r="Y138" s="73"/>
      <c r="Z138" s="73"/>
      <c r="AA138" s="73"/>
      <c r="AB138" s="73"/>
      <c r="AC138" s="73"/>
      <c r="AD138" s="73"/>
      <c r="AE138" s="73"/>
      <c r="AF138" s="73"/>
    </row>
    <row r="139" spans="3:32" s="38" customFormat="1" x14ac:dyDescent="0.25">
      <c r="C139" s="44"/>
      <c r="S139" s="73"/>
      <c r="T139" s="73"/>
      <c r="U139" s="73"/>
      <c r="V139" s="73"/>
      <c r="W139" s="73"/>
      <c r="X139" s="73"/>
      <c r="Y139" s="73"/>
      <c r="Z139" s="73"/>
      <c r="AA139" s="73"/>
      <c r="AB139" s="73"/>
      <c r="AC139" s="73"/>
      <c r="AD139" s="73"/>
      <c r="AE139" s="73"/>
      <c r="AF139" s="73"/>
    </row>
    <row r="140" spans="3:32" s="38" customFormat="1" x14ac:dyDescent="0.25">
      <c r="C140" s="44"/>
      <c r="S140" s="73"/>
      <c r="T140" s="73"/>
      <c r="U140" s="73"/>
      <c r="V140" s="73"/>
      <c r="W140" s="73"/>
      <c r="X140" s="73"/>
      <c r="Y140" s="73"/>
      <c r="Z140" s="73"/>
      <c r="AA140" s="73"/>
      <c r="AB140" s="73"/>
      <c r="AC140" s="73"/>
      <c r="AD140" s="73"/>
      <c r="AE140" s="73"/>
      <c r="AF140" s="73"/>
    </row>
    <row r="141" spans="3:32" s="38" customFormat="1" x14ac:dyDescent="0.25">
      <c r="C141" s="44"/>
      <c r="S141" s="73"/>
      <c r="T141" s="73"/>
      <c r="U141" s="73"/>
      <c r="V141" s="73"/>
      <c r="W141" s="73"/>
      <c r="X141" s="73"/>
      <c r="Y141" s="73"/>
      <c r="Z141" s="73"/>
      <c r="AA141" s="73"/>
      <c r="AB141" s="73"/>
      <c r="AC141" s="73"/>
      <c r="AD141" s="73"/>
      <c r="AE141" s="73"/>
      <c r="AF141" s="73"/>
    </row>
    <row r="142" spans="3:32" s="38" customFormat="1" x14ac:dyDescent="0.25">
      <c r="C142" s="44"/>
      <c r="S142" s="73"/>
      <c r="T142" s="73"/>
      <c r="U142" s="73"/>
      <c r="V142" s="73"/>
      <c r="W142" s="73"/>
      <c r="X142" s="73"/>
      <c r="Y142" s="73"/>
      <c r="Z142" s="73"/>
      <c r="AA142" s="73"/>
      <c r="AB142" s="73"/>
      <c r="AC142" s="73"/>
      <c r="AD142" s="73"/>
      <c r="AE142" s="73"/>
      <c r="AF142" s="73"/>
    </row>
    <row r="143" spans="3:32" s="38" customFormat="1" x14ac:dyDescent="0.25">
      <c r="C143" s="44"/>
      <c r="S143" s="73"/>
      <c r="T143" s="73"/>
      <c r="U143" s="73"/>
      <c r="V143" s="73"/>
      <c r="W143" s="73"/>
      <c r="X143" s="73"/>
      <c r="Y143" s="73"/>
      <c r="Z143" s="73"/>
      <c r="AA143" s="73"/>
      <c r="AB143" s="73"/>
      <c r="AC143" s="73"/>
      <c r="AD143" s="73"/>
      <c r="AE143" s="73"/>
      <c r="AF143" s="73"/>
    </row>
    <row r="144" spans="3:32" s="38" customFormat="1" x14ac:dyDescent="0.25">
      <c r="C144" s="44"/>
      <c r="S144" s="73"/>
      <c r="T144" s="73"/>
      <c r="U144" s="73"/>
      <c r="V144" s="73"/>
      <c r="W144" s="73"/>
      <c r="X144" s="73"/>
      <c r="Y144" s="73"/>
      <c r="Z144" s="73"/>
      <c r="AA144" s="73"/>
      <c r="AB144" s="73"/>
      <c r="AC144" s="73"/>
      <c r="AD144" s="73"/>
      <c r="AE144" s="73"/>
      <c r="AF144" s="73"/>
    </row>
    <row r="145" spans="3:32" s="38" customFormat="1" x14ac:dyDescent="0.25">
      <c r="C145" s="44"/>
      <c r="S145" s="73"/>
      <c r="T145" s="73"/>
      <c r="U145" s="73"/>
      <c r="V145" s="73"/>
      <c r="W145" s="73"/>
      <c r="X145" s="73"/>
      <c r="Y145" s="73"/>
      <c r="Z145" s="73"/>
      <c r="AA145" s="73"/>
      <c r="AB145" s="73"/>
      <c r="AC145" s="73"/>
      <c r="AD145" s="73"/>
      <c r="AE145" s="73"/>
      <c r="AF145" s="73"/>
    </row>
    <row r="146" spans="3:32" s="38" customFormat="1" x14ac:dyDescent="0.25">
      <c r="C146" s="44"/>
      <c r="S146" s="73"/>
      <c r="T146" s="73"/>
      <c r="U146" s="73"/>
      <c r="V146" s="73"/>
      <c r="W146" s="73"/>
      <c r="X146" s="73"/>
      <c r="Y146" s="73"/>
      <c r="Z146" s="73"/>
      <c r="AA146" s="73"/>
      <c r="AB146" s="73"/>
      <c r="AC146" s="73"/>
      <c r="AD146" s="73"/>
      <c r="AE146" s="73"/>
      <c r="AF146" s="73"/>
    </row>
    <row r="147" spans="3:32" s="38" customFormat="1" x14ac:dyDescent="0.25">
      <c r="C147" s="44"/>
      <c r="S147" s="73"/>
      <c r="T147" s="73"/>
      <c r="U147" s="73"/>
      <c r="V147" s="73"/>
      <c r="W147" s="73"/>
      <c r="X147" s="73"/>
      <c r="Y147" s="73"/>
      <c r="Z147" s="73"/>
      <c r="AA147" s="73"/>
      <c r="AB147" s="73"/>
      <c r="AC147" s="73"/>
      <c r="AD147" s="73"/>
      <c r="AE147" s="73"/>
      <c r="AF147" s="73"/>
    </row>
    <row r="148" spans="3:32" s="38" customFormat="1" x14ac:dyDescent="0.25">
      <c r="C148" s="44"/>
      <c r="S148" s="73"/>
      <c r="T148" s="73"/>
      <c r="U148" s="73"/>
      <c r="V148" s="73"/>
      <c r="W148" s="73"/>
      <c r="X148" s="73"/>
      <c r="Y148" s="73"/>
      <c r="Z148" s="73"/>
      <c r="AA148" s="73"/>
      <c r="AB148" s="73"/>
      <c r="AC148" s="73"/>
      <c r="AD148" s="73"/>
      <c r="AE148" s="73"/>
      <c r="AF148" s="73"/>
    </row>
    <row r="149" spans="3:32" s="38" customFormat="1" x14ac:dyDescent="0.25">
      <c r="C149" s="44"/>
      <c r="S149" s="73"/>
      <c r="T149" s="73"/>
      <c r="U149" s="73"/>
      <c r="V149" s="73"/>
      <c r="W149" s="73"/>
      <c r="X149" s="73"/>
      <c r="Y149" s="73"/>
      <c r="Z149" s="73"/>
      <c r="AA149" s="73"/>
      <c r="AB149" s="73"/>
      <c r="AC149" s="73"/>
      <c r="AD149" s="73"/>
      <c r="AE149" s="73"/>
      <c r="AF149" s="73"/>
    </row>
    <row r="150" spans="3:32" s="38" customFormat="1" x14ac:dyDescent="0.25">
      <c r="C150" s="44"/>
      <c r="S150" s="73"/>
      <c r="T150" s="73"/>
      <c r="U150" s="73"/>
      <c r="V150" s="73"/>
      <c r="W150" s="73"/>
      <c r="X150" s="73"/>
      <c r="Y150" s="73"/>
      <c r="Z150" s="73"/>
      <c r="AA150" s="73"/>
      <c r="AB150" s="73"/>
      <c r="AC150" s="73"/>
      <c r="AD150" s="73"/>
      <c r="AE150" s="73"/>
      <c r="AF150" s="73"/>
    </row>
    <row r="151" spans="3:32" s="38" customFormat="1" x14ac:dyDescent="0.25">
      <c r="C151" s="44"/>
      <c r="S151" s="73"/>
      <c r="T151" s="73"/>
      <c r="U151" s="73"/>
      <c r="V151" s="73"/>
      <c r="W151" s="73"/>
      <c r="X151" s="73"/>
      <c r="Y151" s="73"/>
      <c r="Z151" s="73"/>
      <c r="AA151" s="73"/>
      <c r="AB151" s="73"/>
      <c r="AC151" s="73"/>
      <c r="AD151" s="73"/>
      <c r="AE151" s="73"/>
      <c r="AF151" s="73"/>
    </row>
    <row r="152" spans="3:32" s="38" customFormat="1" x14ac:dyDescent="0.25">
      <c r="C152" s="44"/>
      <c r="S152" s="73"/>
      <c r="T152" s="73"/>
      <c r="U152" s="73"/>
      <c r="V152" s="73"/>
      <c r="W152" s="73"/>
      <c r="X152" s="73"/>
      <c r="Y152" s="73"/>
      <c r="Z152" s="73"/>
      <c r="AA152" s="73"/>
      <c r="AB152" s="73"/>
      <c r="AC152" s="73"/>
      <c r="AD152" s="73"/>
      <c r="AE152" s="73"/>
      <c r="AF152" s="73"/>
    </row>
    <row r="153" spans="3:32" s="38" customFormat="1" x14ac:dyDescent="0.25">
      <c r="C153" s="44"/>
      <c r="S153" s="73"/>
      <c r="T153" s="73"/>
      <c r="U153" s="73"/>
      <c r="V153" s="73"/>
      <c r="W153" s="73"/>
      <c r="X153" s="73"/>
      <c r="Y153" s="73"/>
      <c r="Z153" s="73"/>
      <c r="AA153" s="73"/>
      <c r="AB153" s="73"/>
      <c r="AC153" s="73"/>
      <c r="AD153" s="73"/>
      <c r="AE153" s="73"/>
      <c r="AF153" s="73"/>
    </row>
    <row r="154" spans="3:32" s="38" customFormat="1" x14ac:dyDescent="0.25">
      <c r="C154" s="44"/>
      <c r="S154" s="73"/>
      <c r="T154" s="73"/>
      <c r="U154" s="73"/>
      <c r="V154" s="73"/>
      <c r="W154" s="73"/>
      <c r="X154" s="73"/>
      <c r="Y154" s="73"/>
      <c r="Z154" s="73"/>
      <c r="AA154" s="73"/>
      <c r="AB154" s="73"/>
      <c r="AC154" s="73"/>
      <c r="AD154" s="73"/>
      <c r="AE154" s="73"/>
      <c r="AF154" s="73"/>
    </row>
    <row r="155" spans="3:32" s="38" customFormat="1" x14ac:dyDescent="0.25">
      <c r="C155" s="44"/>
      <c r="S155" s="73"/>
      <c r="T155" s="73"/>
      <c r="U155" s="73"/>
      <c r="V155" s="73"/>
      <c r="W155" s="73"/>
      <c r="X155" s="73"/>
      <c r="Y155" s="73"/>
      <c r="Z155" s="73"/>
      <c r="AA155" s="73"/>
      <c r="AB155" s="73"/>
      <c r="AC155" s="73"/>
      <c r="AD155" s="73"/>
      <c r="AE155" s="73"/>
      <c r="AF155" s="73"/>
    </row>
    <row r="156" spans="3:32" s="38" customFormat="1" x14ac:dyDescent="0.25">
      <c r="C156" s="44"/>
      <c r="S156" s="73"/>
      <c r="T156" s="73"/>
      <c r="U156" s="73"/>
      <c r="V156" s="73"/>
      <c r="W156" s="73"/>
      <c r="X156" s="73"/>
      <c r="Y156" s="73"/>
      <c r="Z156" s="73"/>
      <c r="AA156" s="73"/>
      <c r="AB156" s="73"/>
      <c r="AC156" s="73"/>
      <c r="AD156" s="73"/>
      <c r="AE156" s="73"/>
      <c r="AF156" s="73"/>
    </row>
    <row r="157" spans="3:32" s="38" customFormat="1" x14ac:dyDescent="0.25">
      <c r="C157" s="44"/>
      <c r="S157" s="73"/>
      <c r="T157" s="73"/>
      <c r="U157" s="73"/>
      <c r="V157" s="73"/>
      <c r="W157" s="73"/>
      <c r="X157" s="73"/>
      <c r="Y157" s="73"/>
      <c r="Z157" s="73"/>
      <c r="AA157" s="73"/>
      <c r="AB157" s="73"/>
      <c r="AC157" s="73"/>
      <c r="AD157" s="73"/>
      <c r="AE157" s="73"/>
      <c r="AF157" s="73"/>
    </row>
    <row r="158" spans="3:32" s="38" customFormat="1" x14ac:dyDescent="0.25">
      <c r="C158" s="44"/>
      <c r="S158" s="73"/>
      <c r="T158" s="73"/>
      <c r="U158" s="73"/>
      <c r="V158" s="73"/>
      <c r="W158" s="73"/>
      <c r="X158" s="73"/>
      <c r="Y158" s="73"/>
      <c r="Z158" s="73"/>
      <c r="AA158" s="73"/>
      <c r="AB158" s="73"/>
      <c r="AC158" s="73"/>
      <c r="AD158" s="73"/>
      <c r="AE158" s="73"/>
      <c r="AF158" s="73"/>
    </row>
    <row r="159" spans="3:32" s="38" customFormat="1" x14ac:dyDescent="0.25">
      <c r="C159" s="44"/>
      <c r="S159" s="73"/>
      <c r="T159" s="73"/>
      <c r="U159" s="73"/>
      <c r="V159" s="73"/>
      <c r="W159" s="73"/>
      <c r="X159" s="73"/>
      <c r="Y159" s="73"/>
      <c r="Z159" s="73"/>
      <c r="AA159" s="73"/>
      <c r="AB159" s="73"/>
      <c r="AC159" s="73"/>
      <c r="AD159" s="73"/>
      <c r="AE159" s="73"/>
      <c r="AF159" s="73"/>
    </row>
    <row r="160" spans="3:32" s="38" customFormat="1" x14ac:dyDescent="0.25">
      <c r="C160" s="44"/>
      <c r="S160" s="73"/>
      <c r="T160" s="73"/>
      <c r="U160" s="73"/>
      <c r="V160" s="73"/>
      <c r="W160" s="73"/>
      <c r="X160" s="73"/>
      <c r="Y160" s="73"/>
      <c r="Z160" s="73"/>
      <c r="AA160" s="73"/>
      <c r="AB160" s="73"/>
      <c r="AC160" s="73"/>
      <c r="AD160" s="73"/>
      <c r="AE160" s="73"/>
      <c r="AF160" s="73"/>
    </row>
    <row r="161" spans="3:32" s="38" customFormat="1" x14ac:dyDescent="0.25">
      <c r="C161" s="44"/>
      <c r="S161" s="73"/>
      <c r="T161" s="73"/>
      <c r="U161" s="73"/>
      <c r="V161" s="73"/>
      <c r="W161" s="73"/>
      <c r="X161" s="73"/>
      <c r="Y161" s="73"/>
      <c r="Z161" s="73"/>
      <c r="AA161" s="73"/>
      <c r="AB161" s="73"/>
      <c r="AC161" s="73"/>
      <c r="AD161" s="73"/>
      <c r="AE161" s="73"/>
      <c r="AF161" s="73"/>
    </row>
    <row r="162" spans="3:32" s="38" customFormat="1" x14ac:dyDescent="0.25">
      <c r="C162" s="44"/>
      <c r="S162" s="73"/>
      <c r="T162" s="73"/>
      <c r="U162" s="73"/>
      <c r="V162" s="73"/>
      <c r="W162" s="73"/>
      <c r="X162" s="73"/>
      <c r="Y162" s="73"/>
      <c r="Z162" s="73"/>
      <c r="AA162" s="73"/>
      <c r="AB162" s="73"/>
      <c r="AC162" s="73"/>
      <c r="AD162" s="73"/>
      <c r="AE162" s="73"/>
      <c r="AF162" s="73"/>
    </row>
    <row r="163" spans="3:32" s="38" customFormat="1" x14ac:dyDescent="0.25">
      <c r="C163" s="44"/>
      <c r="S163" s="73"/>
      <c r="T163" s="73"/>
      <c r="U163" s="73"/>
      <c r="V163" s="73"/>
      <c r="W163" s="73"/>
      <c r="X163" s="73"/>
      <c r="Y163" s="73"/>
      <c r="Z163" s="73"/>
      <c r="AA163" s="73"/>
      <c r="AB163" s="73"/>
      <c r="AC163" s="73"/>
      <c r="AD163" s="73"/>
      <c r="AE163" s="73"/>
      <c r="AF163" s="73"/>
    </row>
    <row r="164" spans="3:32" s="38" customFormat="1" x14ac:dyDescent="0.25">
      <c r="C164" s="44"/>
      <c r="S164" s="73"/>
      <c r="T164" s="73"/>
      <c r="U164" s="73"/>
      <c r="V164" s="73"/>
      <c r="W164" s="73"/>
      <c r="X164" s="73"/>
      <c r="Y164" s="73"/>
      <c r="Z164" s="73"/>
      <c r="AA164" s="73"/>
      <c r="AB164" s="73"/>
      <c r="AC164" s="73"/>
      <c r="AD164" s="73"/>
      <c r="AE164" s="73"/>
      <c r="AF164" s="73"/>
    </row>
    <row r="165" spans="3:32" s="38" customFormat="1" x14ac:dyDescent="0.25">
      <c r="C165" s="44"/>
      <c r="S165" s="73"/>
      <c r="T165" s="73"/>
      <c r="U165" s="73"/>
      <c r="V165" s="73"/>
      <c r="W165" s="73"/>
      <c r="X165" s="73"/>
      <c r="Y165" s="73"/>
      <c r="Z165" s="73"/>
      <c r="AA165" s="73"/>
      <c r="AB165" s="73"/>
      <c r="AC165" s="73"/>
      <c r="AD165" s="73"/>
      <c r="AE165" s="73"/>
      <c r="AF165" s="73"/>
    </row>
    <row r="166" spans="3:32" s="38" customFormat="1" x14ac:dyDescent="0.25">
      <c r="C166" s="44"/>
      <c r="S166" s="73"/>
      <c r="T166" s="73"/>
      <c r="U166" s="73"/>
      <c r="V166" s="73"/>
      <c r="W166" s="73"/>
      <c r="X166" s="73"/>
      <c r="Y166" s="73"/>
      <c r="Z166" s="73"/>
      <c r="AA166" s="73"/>
      <c r="AB166" s="73"/>
      <c r="AC166" s="73"/>
      <c r="AD166" s="73"/>
      <c r="AE166" s="73"/>
      <c r="AF166" s="73"/>
    </row>
    <row r="167" spans="3:32" s="38" customFormat="1" x14ac:dyDescent="0.25">
      <c r="C167" s="44"/>
      <c r="S167" s="73"/>
      <c r="T167" s="73"/>
      <c r="U167" s="73"/>
      <c r="V167" s="73"/>
      <c r="W167" s="73"/>
      <c r="X167" s="73"/>
      <c r="Y167" s="73"/>
      <c r="Z167" s="73"/>
      <c r="AA167" s="73"/>
      <c r="AB167" s="73"/>
      <c r="AC167" s="73"/>
      <c r="AD167" s="73"/>
      <c r="AE167" s="73"/>
      <c r="AF167" s="73"/>
    </row>
    <row r="168" spans="3:32" s="38" customFormat="1" x14ac:dyDescent="0.25">
      <c r="C168" s="44"/>
      <c r="S168" s="73"/>
      <c r="T168" s="73"/>
      <c r="U168" s="73"/>
      <c r="V168" s="73"/>
      <c r="W168" s="73"/>
      <c r="X168" s="73"/>
      <c r="Y168" s="73"/>
      <c r="Z168" s="73"/>
      <c r="AA168" s="73"/>
      <c r="AB168" s="73"/>
      <c r="AC168" s="73"/>
      <c r="AD168" s="73"/>
      <c r="AE168" s="73"/>
      <c r="AF168" s="73"/>
    </row>
    <row r="169" spans="3:32" s="38" customFormat="1" x14ac:dyDescent="0.25">
      <c r="C169" s="44"/>
    </row>
    <row r="170" spans="3:32" s="38" customFormat="1" x14ac:dyDescent="0.25">
      <c r="C170" s="44"/>
    </row>
    <row r="171" spans="3:32" s="38" customFormat="1" x14ac:dyDescent="0.25">
      <c r="C171" s="44"/>
    </row>
    <row r="172" spans="3:32" s="38" customFormat="1" x14ac:dyDescent="0.25">
      <c r="C172" s="44"/>
    </row>
    <row r="173" spans="3:32" s="38" customFormat="1" x14ac:dyDescent="0.25">
      <c r="C173" s="44"/>
    </row>
    <row r="174" spans="3:32" s="38" customFormat="1" x14ac:dyDescent="0.25">
      <c r="C174" s="44"/>
    </row>
    <row r="175" spans="3:32" s="38" customFormat="1" x14ac:dyDescent="0.25">
      <c r="C175" s="44"/>
    </row>
    <row r="176" spans="3:32" s="38" customFormat="1" x14ac:dyDescent="0.25">
      <c r="C176" s="44"/>
    </row>
    <row r="177" spans="3:3" s="38" customFormat="1" x14ac:dyDescent="0.25">
      <c r="C177" s="44"/>
    </row>
    <row r="178" spans="3:3" s="38" customFormat="1" x14ac:dyDescent="0.25">
      <c r="C178" s="44"/>
    </row>
    <row r="179" spans="3:3" s="38" customFormat="1" x14ac:dyDescent="0.25">
      <c r="C179" s="44"/>
    </row>
    <row r="180" spans="3:3" s="38" customFormat="1" x14ac:dyDescent="0.25">
      <c r="C180" s="44"/>
    </row>
    <row r="181" spans="3:3" s="38" customFormat="1" x14ac:dyDescent="0.25">
      <c r="C181" s="44"/>
    </row>
    <row r="182" spans="3:3" s="38" customFormat="1" x14ac:dyDescent="0.25">
      <c r="C182" s="44"/>
    </row>
    <row r="183" spans="3:3" s="38" customFormat="1" x14ac:dyDescent="0.25">
      <c r="C183" s="44"/>
    </row>
    <row r="184" spans="3:3" s="38" customFormat="1" x14ac:dyDescent="0.25">
      <c r="C184" s="44"/>
    </row>
    <row r="185" spans="3:3" s="38" customFormat="1" x14ac:dyDescent="0.25">
      <c r="C185" s="44"/>
    </row>
    <row r="186" spans="3:3" s="38" customFormat="1" x14ac:dyDescent="0.25">
      <c r="C186" s="44"/>
    </row>
    <row r="187" spans="3:3" s="38" customFormat="1" x14ac:dyDescent="0.25">
      <c r="C187" s="44"/>
    </row>
    <row r="188" spans="3:3" s="38" customFormat="1" x14ac:dyDescent="0.25">
      <c r="C188" s="44"/>
    </row>
    <row r="189" spans="3:3" s="38" customFormat="1" x14ac:dyDescent="0.25">
      <c r="C189" s="44"/>
    </row>
    <row r="190" spans="3:3" s="38" customFormat="1" x14ac:dyDescent="0.25">
      <c r="C190" s="44"/>
    </row>
    <row r="191" spans="3:3" s="38" customFormat="1" x14ac:dyDescent="0.25">
      <c r="C191" s="44"/>
    </row>
    <row r="192" spans="3:3" s="38" customFormat="1" x14ac:dyDescent="0.25">
      <c r="C192" s="44"/>
    </row>
    <row r="193" spans="3:3" s="38" customFormat="1" x14ac:dyDescent="0.25">
      <c r="C193" s="44"/>
    </row>
    <row r="194" spans="3:3" s="38" customFormat="1" x14ac:dyDescent="0.25">
      <c r="C194" s="44"/>
    </row>
    <row r="195" spans="3:3" s="38" customFormat="1" x14ac:dyDescent="0.25">
      <c r="C195" s="44"/>
    </row>
    <row r="196" spans="3:3" s="38" customFormat="1" x14ac:dyDescent="0.25">
      <c r="C196" s="44"/>
    </row>
    <row r="197" spans="3:3" s="38" customFormat="1" x14ac:dyDescent="0.25">
      <c r="C197" s="44"/>
    </row>
    <row r="198" spans="3:3" s="38" customFormat="1" x14ac:dyDescent="0.25">
      <c r="C198" s="44"/>
    </row>
    <row r="199" spans="3:3" s="38" customFormat="1" x14ac:dyDescent="0.25">
      <c r="C199" s="44"/>
    </row>
    <row r="200" spans="3:3" s="38" customFormat="1" x14ac:dyDescent="0.25">
      <c r="C200" s="44"/>
    </row>
    <row r="201" spans="3:3" s="38" customFormat="1" x14ac:dyDescent="0.25">
      <c r="C201" s="44"/>
    </row>
    <row r="202" spans="3:3" s="38" customFormat="1" x14ac:dyDescent="0.25">
      <c r="C202" s="44"/>
    </row>
    <row r="203" spans="3:3" s="38" customFormat="1" x14ac:dyDescent="0.25">
      <c r="C203" s="44"/>
    </row>
    <row r="204" spans="3:3" s="38" customFormat="1" x14ac:dyDescent="0.25">
      <c r="C204" s="44"/>
    </row>
    <row r="205" spans="3:3" s="38" customFormat="1" x14ac:dyDescent="0.25">
      <c r="C205" s="44"/>
    </row>
    <row r="206" spans="3:3" s="38" customFormat="1" x14ac:dyDescent="0.25">
      <c r="C206" s="44"/>
    </row>
    <row r="207" spans="3:3" s="38" customFormat="1" x14ac:dyDescent="0.25">
      <c r="C207" s="44"/>
    </row>
    <row r="208" spans="3:3" s="38" customFormat="1" x14ac:dyDescent="0.25">
      <c r="C208" s="44"/>
    </row>
    <row r="209" spans="3:3" s="38" customFormat="1" x14ac:dyDescent="0.25">
      <c r="C209" s="44"/>
    </row>
    <row r="210" spans="3:3" s="38" customFormat="1" x14ac:dyDescent="0.25">
      <c r="C210" s="44"/>
    </row>
    <row r="211" spans="3:3" s="38" customFormat="1" x14ac:dyDescent="0.25">
      <c r="C211" s="44"/>
    </row>
    <row r="212" spans="3:3" s="38" customFormat="1" x14ac:dyDescent="0.25">
      <c r="C212" s="44"/>
    </row>
    <row r="213" spans="3:3" s="38" customFormat="1" x14ac:dyDescent="0.25">
      <c r="C213" s="44"/>
    </row>
    <row r="214" spans="3:3" s="38" customFormat="1" x14ac:dyDescent="0.25">
      <c r="C214" s="44"/>
    </row>
    <row r="215" spans="3:3" s="38" customFormat="1" x14ac:dyDescent="0.25">
      <c r="C215" s="44"/>
    </row>
    <row r="216" spans="3:3" s="38" customFormat="1" x14ac:dyDescent="0.25">
      <c r="C216" s="44"/>
    </row>
    <row r="217" spans="3:3" s="38" customFormat="1" x14ac:dyDescent="0.25">
      <c r="C217" s="44"/>
    </row>
    <row r="218" spans="3:3" s="38" customFormat="1" x14ac:dyDescent="0.25">
      <c r="C218" s="44"/>
    </row>
    <row r="219" spans="3:3" s="38" customFormat="1" x14ac:dyDescent="0.25">
      <c r="C219" s="44"/>
    </row>
    <row r="220" spans="3:3" s="38" customFormat="1" x14ac:dyDescent="0.25">
      <c r="C220" s="44"/>
    </row>
    <row r="221" spans="3:3" s="38" customFormat="1" x14ac:dyDescent="0.25">
      <c r="C221" s="44"/>
    </row>
    <row r="222" spans="3:3" s="38" customFormat="1" x14ac:dyDescent="0.25">
      <c r="C222" s="44"/>
    </row>
    <row r="223" spans="3:3" s="38" customFormat="1" x14ac:dyDescent="0.25">
      <c r="C223" s="44"/>
    </row>
    <row r="224" spans="3:3" s="38" customFormat="1" x14ac:dyDescent="0.25">
      <c r="C224" s="44"/>
    </row>
    <row r="225" spans="3:3" s="38" customFormat="1" x14ac:dyDescent="0.25">
      <c r="C225" s="44"/>
    </row>
    <row r="226" spans="3:3" s="38" customFormat="1" x14ac:dyDescent="0.25">
      <c r="C226" s="44"/>
    </row>
    <row r="227" spans="3:3" s="38" customFormat="1" x14ac:dyDescent="0.25">
      <c r="C227" s="44"/>
    </row>
    <row r="228" spans="3:3" s="38" customFormat="1" x14ac:dyDescent="0.25">
      <c r="C228" s="44"/>
    </row>
    <row r="229" spans="3:3" s="38" customFormat="1" x14ac:dyDescent="0.25">
      <c r="C229" s="44"/>
    </row>
    <row r="230" spans="3:3" s="38" customFormat="1" x14ac:dyDescent="0.25">
      <c r="C230" s="44"/>
    </row>
    <row r="231" spans="3:3" s="38" customFormat="1" x14ac:dyDescent="0.25">
      <c r="C231" s="44"/>
    </row>
    <row r="232" spans="3:3" s="38" customFormat="1" x14ac:dyDescent="0.25">
      <c r="C232" s="44"/>
    </row>
    <row r="233" spans="3:3" s="38" customFormat="1" x14ac:dyDescent="0.25">
      <c r="C233" s="44"/>
    </row>
    <row r="234" spans="3:3" s="38" customFormat="1" x14ac:dyDescent="0.25">
      <c r="C234" s="44"/>
    </row>
    <row r="235" spans="3:3" s="38" customFormat="1" x14ac:dyDescent="0.25">
      <c r="C235" s="44"/>
    </row>
    <row r="236" spans="3:3" s="38" customFormat="1" x14ac:dyDescent="0.25">
      <c r="C236" s="44"/>
    </row>
    <row r="237" spans="3:3" s="38" customFormat="1" x14ac:dyDescent="0.25">
      <c r="C237" s="44"/>
    </row>
    <row r="238" spans="3:3" s="38" customFormat="1" x14ac:dyDescent="0.25">
      <c r="C238" s="44"/>
    </row>
    <row r="239" spans="3:3" s="38" customFormat="1" x14ac:dyDescent="0.25">
      <c r="C239" s="44"/>
    </row>
    <row r="240" spans="3:3" s="38" customFormat="1" x14ac:dyDescent="0.25">
      <c r="C240" s="44"/>
    </row>
    <row r="241" spans="3:3" s="38" customFormat="1" x14ac:dyDescent="0.25">
      <c r="C241" s="44"/>
    </row>
    <row r="242" spans="3:3" s="38" customFormat="1" x14ac:dyDescent="0.25">
      <c r="C242" s="44"/>
    </row>
    <row r="243" spans="3:3" s="38" customFormat="1" x14ac:dyDescent="0.25">
      <c r="C243" s="44"/>
    </row>
    <row r="244" spans="3:3" s="38" customFormat="1" x14ac:dyDescent="0.25">
      <c r="C244" s="44"/>
    </row>
    <row r="245" spans="3:3" s="38" customFormat="1" x14ac:dyDescent="0.25">
      <c r="C245" s="44"/>
    </row>
    <row r="246" spans="3:3" s="38" customFormat="1" x14ac:dyDescent="0.25">
      <c r="C246" s="44"/>
    </row>
    <row r="247" spans="3:3" s="38" customFormat="1" x14ac:dyDescent="0.25">
      <c r="C247" s="44"/>
    </row>
    <row r="248" spans="3:3" s="38" customFormat="1" x14ac:dyDescent="0.25">
      <c r="C248" s="44"/>
    </row>
    <row r="249" spans="3:3" s="38" customFormat="1" x14ac:dyDescent="0.25">
      <c r="C249" s="44"/>
    </row>
    <row r="250" spans="3:3" s="38" customFormat="1" x14ac:dyDescent="0.25">
      <c r="C250" s="44"/>
    </row>
    <row r="251" spans="3:3" s="38" customFormat="1" x14ac:dyDescent="0.25">
      <c r="C251" s="44"/>
    </row>
    <row r="252" spans="3:3" s="38" customFormat="1" x14ac:dyDescent="0.25">
      <c r="C252" s="44"/>
    </row>
    <row r="253" spans="3:3" s="38" customFormat="1" x14ac:dyDescent="0.25">
      <c r="C253" s="44"/>
    </row>
    <row r="254" spans="3:3" s="38" customFormat="1" x14ac:dyDescent="0.25">
      <c r="C254" s="44"/>
    </row>
    <row r="255" spans="3:3" s="38" customFormat="1" x14ac:dyDescent="0.25">
      <c r="C255" s="44"/>
    </row>
    <row r="256" spans="3:3" s="38" customFormat="1" x14ac:dyDescent="0.25">
      <c r="C256" s="44"/>
    </row>
    <row r="257" spans="3:3" s="38" customFormat="1" x14ac:dyDescent="0.25">
      <c r="C257" s="44"/>
    </row>
    <row r="258" spans="3:3" s="38" customFormat="1" x14ac:dyDescent="0.25">
      <c r="C258" s="44"/>
    </row>
    <row r="259" spans="3:3" s="38" customFormat="1" x14ac:dyDescent="0.25">
      <c r="C259" s="44"/>
    </row>
    <row r="260" spans="3:3" s="38" customFormat="1" x14ac:dyDescent="0.25">
      <c r="C260" s="44"/>
    </row>
    <row r="261" spans="3:3" s="38" customFormat="1" x14ac:dyDescent="0.25">
      <c r="C261" s="44"/>
    </row>
    <row r="262" spans="3:3" s="38" customFormat="1" x14ac:dyDescent="0.25">
      <c r="C262" s="44"/>
    </row>
    <row r="263" spans="3:3" s="38" customFormat="1" x14ac:dyDescent="0.25">
      <c r="C263" s="44"/>
    </row>
    <row r="264" spans="3:3" s="38" customFormat="1" x14ac:dyDescent="0.25">
      <c r="C264" s="44"/>
    </row>
    <row r="265" spans="3:3" s="38" customFormat="1" x14ac:dyDescent="0.25">
      <c r="C265" s="44"/>
    </row>
    <row r="266" spans="3:3" s="38" customFormat="1" x14ac:dyDescent="0.25">
      <c r="C266" s="44"/>
    </row>
    <row r="267" spans="3:3" s="38" customFormat="1" x14ac:dyDescent="0.25">
      <c r="C267" s="44"/>
    </row>
    <row r="268" spans="3:3" s="38" customFormat="1" x14ac:dyDescent="0.25">
      <c r="C268" s="44"/>
    </row>
    <row r="269" spans="3:3" s="38" customFormat="1" x14ac:dyDescent="0.25">
      <c r="C269" s="44"/>
    </row>
    <row r="270" spans="3:3" s="38" customFormat="1" x14ac:dyDescent="0.25">
      <c r="C270" s="44"/>
    </row>
    <row r="271" spans="3:3" s="38" customFormat="1" x14ac:dyDescent="0.25">
      <c r="C271" s="44"/>
    </row>
    <row r="272" spans="3:3" s="38" customFormat="1" x14ac:dyDescent="0.25">
      <c r="C272" s="44"/>
    </row>
    <row r="273" spans="3:3" s="38" customFormat="1" x14ac:dyDescent="0.25">
      <c r="C273" s="44"/>
    </row>
    <row r="274" spans="3:3" s="38" customFormat="1" x14ac:dyDescent="0.25">
      <c r="C274" s="44"/>
    </row>
    <row r="275" spans="3:3" s="38" customFormat="1" x14ac:dyDescent="0.25">
      <c r="C275" s="44"/>
    </row>
    <row r="276" spans="3:3" s="38" customFormat="1" x14ac:dyDescent="0.25">
      <c r="C276" s="44"/>
    </row>
    <row r="277" spans="3:3" s="38" customFormat="1" x14ac:dyDescent="0.25">
      <c r="C277" s="44"/>
    </row>
    <row r="278" spans="3:3" s="38" customFormat="1" x14ac:dyDescent="0.25">
      <c r="C278" s="44"/>
    </row>
    <row r="279" spans="3:3" s="38" customFormat="1" x14ac:dyDescent="0.25">
      <c r="C279" s="44"/>
    </row>
    <row r="280" spans="3:3" s="38" customFormat="1" x14ac:dyDescent="0.25">
      <c r="C280" s="44"/>
    </row>
    <row r="281" spans="3:3" s="38" customFormat="1" x14ac:dyDescent="0.25">
      <c r="C281" s="44"/>
    </row>
    <row r="282" spans="3:3" s="38" customFormat="1" x14ac:dyDescent="0.25">
      <c r="C282" s="44"/>
    </row>
    <row r="283" spans="3:3" s="38" customFormat="1" x14ac:dyDescent="0.25">
      <c r="C283" s="44"/>
    </row>
    <row r="284" spans="3:3" s="38" customFormat="1" x14ac:dyDescent="0.25">
      <c r="C284" s="44"/>
    </row>
    <row r="285" spans="3:3" s="38" customFormat="1" x14ac:dyDescent="0.25">
      <c r="C285" s="44"/>
    </row>
    <row r="286" spans="3:3" s="38" customFormat="1" x14ac:dyDescent="0.25">
      <c r="C286" s="44"/>
    </row>
    <row r="287" spans="3:3" s="38" customFormat="1" x14ac:dyDescent="0.25">
      <c r="C287" s="44"/>
    </row>
    <row r="288" spans="3:3" s="38" customFormat="1" x14ac:dyDescent="0.25">
      <c r="C288" s="44"/>
    </row>
    <row r="289" spans="3:3" s="38" customFormat="1" x14ac:dyDescent="0.25">
      <c r="C289" s="44"/>
    </row>
    <row r="290" spans="3:3" s="38" customFormat="1" x14ac:dyDescent="0.25">
      <c r="C290" s="44"/>
    </row>
    <row r="291" spans="3:3" s="38" customFormat="1" x14ac:dyDescent="0.25">
      <c r="C291" s="44"/>
    </row>
    <row r="292" spans="3:3" s="38" customFormat="1" x14ac:dyDescent="0.25">
      <c r="C292" s="44"/>
    </row>
    <row r="293" spans="3:3" s="38" customFormat="1" x14ac:dyDescent="0.25">
      <c r="C293" s="44"/>
    </row>
    <row r="294" spans="3:3" s="38" customFormat="1" x14ac:dyDescent="0.25">
      <c r="C294" s="44"/>
    </row>
    <row r="295" spans="3:3" s="38" customFormat="1" x14ac:dyDescent="0.25">
      <c r="C295" s="44"/>
    </row>
    <row r="296" spans="3:3" s="38" customFormat="1" x14ac:dyDescent="0.25">
      <c r="C296" s="44"/>
    </row>
    <row r="297" spans="3:3" s="38" customFormat="1" x14ac:dyDescent="0.25">
      <c r="C297" s="44"/>
    </row>
    <row r="298" spans="3:3" s="38" customFormat="1" x14ac:dyDescent="0.25">
      <c r="C298" s="44"/>
    </row>
    <row r="299" spans="3:3" s="38" customFormat="1" x14ac:dyDescent="0.25">
      <c r="C299" s="44"/>
    </row>
    <row r="300" spans="3:3" s="38" customFormat="1" x14ac:dyDescent="0.25">
      <c r="C300" s="44"/>
    </row>
    <row r="301" spans="3:3" s="38" customFormat="1" x14ac:dyDescent="0.25">
      <c r="C301" s="44"/>
    </row>
    <row r="302" spans="3:3" s="38" customFormat="1" x14ac:dyDescent="0.25">
      <c r="C302" s="44"/>
    </row>
    <row r="303" spans="3:3" s="38" customFormat="1" x14ac:dyDescent="0.25">
      <c r="C303" s="44"/>
    </row>
    <row r="304" spans="3:3" s="38" customFormat="1" x14ac:dyDescent="0.25">
      <c r="C304" s="44"/>
    </row>
    <row r="305" spans="3:3" s="38" customFormat="1" x14ac:dyDescent="0.25">
      <c r="C305" s="44"/>
    </row>
    <row r="306" spans="3:3" s="38" customFormat="1" x14ac:dyDescent="0.25">
      <c r="C306" s="44"/>
    </row>
    <row r="307" spans="3:3" s="38" customFormat="1" x14ac:dyDescent="0.25">
      <c r="C307" s="44"/>
    </row>
    <row r="308" spans="3:3" s="38" customFormat="1" x14ac:dyDescent="0.25">
      <c r="C308" s="44"/>
    </row>
    <row r="309" spans="3:3" s="38" customFormat="1" x14ac:dyDescent="0.25">
      <c r="C309" s="44"/>
    </row>
    <row r="310" spans="3:3" s="38" customFormat="1" x14ac:dyDescent="0.25">
      <c r="C310" s="44"/>
    </row>
    <row r="311" spans="3:3" s="38" customFormat="1" x14ac:dyDescent="0.25">
      <c r="C311" s="44"/>
    </row>
    <row r="312" spans="3:3" s="38" customFormat="1" x14ac:dyDescent="0.25">
      <c r="C312" s="44"/>
    </row>
    <row r="313" spans="3:3" s="38" customFormat="1" x14ac:dyDescent="0.25">
      <c r="C313" s="44"/>
    </row>
    <row r="314" spans="3:3" s="38" customFormat="1" x14ac:dyDescent="0.25">
      <c r="C314" s="44"/>
    </row>
    <row r="315" spans="3:3" s="38" customFormat="1" x14ac:dyDescent="0.25">
      <c r="C315" s="44"/>
    </row>
    <row r="316" spans="3:3" s="38" customFormat="1" x14ac:dyDescent="0.25">
      <c r="C316" s="44"/>
    </row>
    <row r="317" spans="3:3" s="38" customFormat="1" x14ac:dyDescent="0.25">
      <c r="C317" s="44"/>
    </row>
    <row r="318" spans="3:3" s="38" customFormat="1" x14ac:dyDescent="0.25">
      <c r="C318" s="44"/>
    </row>
    <row r="319" spans="3:3" s="38" customFormat="1" x14ac:dyDescent="0.25">
      <c r="C319" s="44"/>
    </row>
    <row r="320" spans="3:3" s="38" customFormat="1" x14ac:dyDescent="0.25">
      <c r="C320" s="44"/>
    </row>
    <row r="321" spans="3:3" s="38" customFormat="1" x14ac:dyDescent="0.25">
      <c r="C321" s="44"/>
    </row>
    <row r="322" spans="3:3" s="38" customFormat="1" x14ac:dyDescent="0.25">
      <c r="C322" s="44"/>
    </row>
    <row r="323" spans="3:3" s="38" customFormat="1" x14ac:dyDescent="0.25">
      <c r="C323" s="44"/>
    </row>
    <row r="324" spans="3:3" s="38" customFormat="1" x14ac:dyDescent="0.25">
      <c r="C324" s="44"/>
    </row>
    <row r="325" spans="3:3" s="38" customFormat="1" x14ac:dyDescent="0.25">
      <c r="C325" s="44"/>
    </row>
    <row r="326" spans="3:3" s="38" customFormat="1" x14ac:dyDescent="0.25">
      <c r="C326" s="44"/>
    </row>
    <row r="327" spans="3:3" s="38" customFormat="1" x14ac:dyDescent="0.25">
      <c r="C327" s="44"/>
    </row>
    <row r="328" spans="3:3" s="38" customFormat="1" x14ac:dyDescent="0.25">
      <c r="C328" s="44"/>
    </row>
    <row r="329" spans="3:3" s="38" customFormat="1" x14ac:dyDescent="0.25">
      <c r="C329" s="44"/>
    </row>
    <row r="330" spans="3:3" s="38" customFormat="1" x14ac:dyDescent="0.25">
      <c r="C330" s="44"/>
    </row>
    <row r="331" spans="3:3" s="38" customFormat="1" x14ac:dyDescent="0.25">
      <c r="C331" s="44"/>
    </row>
    <row r="332" spans="3:3" s="38" customFormat="1" x14ac:dyDescent="0.25">
      <c r="C332" s="44"/>
    </row>
    <row r="333" spans="3:3" s="38" customFormat="1" x14ac:dyDescent="0.25">
      <c r="C333" s="44"/>
    </row>
    <row r="334" spans="3:3" s="38" customFormat="1" x14ac:dyDescent="0.25">
      <c r="C334" s="44"/>
    </row>
    <row r="335" spans="3:3" s="38" customFormat="1" x14ac:dyDescent="0.25">
      <c r="C335" s="44"/>
    </row>
    <row r="336" spans="3:3" s="38" customFormat="1" x14ac:dyDescent="0.25">
      <c r="C336" s="44"/>
    </row>
    <row r="337" spans="3:3" s="38" customFormat="1" x14ac:dyDescent="0.25">
      <c r="C337" s="44"/>
    </row>
    <row r="338" spans="3:3" s="38" customFormat="1" x14ac:dyDescent="0.25">
      <c r="C338" s="44"/>
    </row>
    <row r="339" spans="3:3" s="38" customFormat="1" x14ac:dyDescent="0.25">
      <c r="C339" s="44"/>
    </row>
    <row r="340" spans="3:3" s="38" customFormat="1" x14ac:dyDescent="0.25">
      <c r="C340" s="44"/>
    </row>
    <row r="341" spans="3:3" s="38" customFormat="1" x14ac:dyDescent="0.25">
      <c r="C341" s="44"/>
    </row>
    <row r="342" spans="3:3" s="38" customFormat="1" x14ac:dyDescent="0.25">
      <c r="C342" s="44"/>
    </row>
    <row r="343" spans="3:3" s="38" customFormat="1" x14ac:dyDescent="0.25">
      <c r="C343" s="44"/>
    </row>
    <row r="344" spans="3:3" s="38" customFormat="1" x14ac:dyDescent="0.25">
      <c r="C344" s="44"/>
    </row>
    <row r="345" spans="3:3" s="38" customFormat="1" x14ac:dyDescent="0.25">
      <c r="C345" s="44"/>
    </row>
    <row r="346" spans="3:3" s="38" customFormat="1" x14ac:dyDescent="0.25">
      <c r="C346" s="44"/>
    </row>
    <row r="347" spans="3:3" s="38" customFormat="1" x14ac:dyDescent="0.25">
      <c r="C347" s="44"/>
    </row>
    <row r="348" spans="3:3" s="38" customFormat="1" x14ac:dyDescent="0.25">
      <c r="C348" s="44"/>
    </row>
    <row r="349" spans="3:3" s="38" customFormat="1" x14ac:dyDescent="0.25">
      <c r="C349" s="44"/>
    </row>
    <row r="350" spans="3:3" s="38" customFormat="1" x14ac:dyDescent="0.25">
      <c r="C350" s="44"/>
    </row>
    <row r="351" spans="3:3" s="38" customFormat="1" x14ac:dyDescent="0.25">
      <c r="C351" s="44"/>
    </row>
    <row r="352" spans="3:3" s="38" customFormat="1" x14ac:dyDescent="0.25">
      <c r="C352" s="44"/>
    </row>
    <row r="353" spans="3:3" s="38" customFormat="1" x14ac:dyDescent="0.25">
      <c r="C353" s="44"/>
    </row>
    <row r="354" spans="3:3" s="38" customFormat="1" x14ac:dyDescent="0.25">
      <c r="C354" s="44"/>
    </row>
    <row r="355" spans="3:3" s="38" customFormat="1" x14ac:dyDescent="0.25">
      <c r="C355" s="44"/>
    </row>
    <row r="356" spans="3:3" s="38" customFormat="1" x14ac:dyDescent="0.25">
      <c r="C356" s="44"/>
    </row>
    <row r="357" spans="3:3" s="38" customFormat="1" x14ac:dyDescent="0.25">
      <c r="C357" s="44"/>
    </row>
    <row r="358" spans="3:3" s="38" customFormat="1" x14ac:dyDescent="0.25">
      <c r="C358" s="44"/>
    </row>
    <row r="359" spans="3:3" s="38" customFormat="1" x14ac:dyDescent="0.25">
      <c r="C359" s="44"/>
    </row>
    <row r="360" spans="3:3" s="38" customFormat="1" x14ac:dyDescent="0.25">
      <c r="C360" s="44"/>
    </row>
    <row r="361" spans="3:3" s="38" customFormat="1" x14ac:dyDescent="0.25">
      <c r="C361" s="44"/>
    </row>
    <row r="362" spans="3:3" s="38" customFormat="1" x14ac:dyDescent="0.25">
      <c r="C362" s="44"/>
    </row>
    <row r="363" spans="3:3" s="38" customFormat="1" x14ac:dyDescent="0.25">
      <c r="C363" s="44"/>
    </row>
    <row r="364" spans="3:3" s="38" customFormat="1" x14ac:dyDescent="0.25">
      <c r="C364" s="44"/>
    </row>
    <row r="365" spans="3:3" s="38" customFormat="1" x14ac:dyDescent="0.25">
      <c r="C365" s="44"/>
    </row>
    <row r="366" spans="3:3" s="38" customFormat="1" x14ac:dyDescent="0.25">
      <c r="C366" s="44"/>
    </row>
    <row r="367" spans="3:3" s="38" customFormat="1" x14ac:dyDescent="0.25">
      <c r="C367" s="44"/>
    </row>
    <row r="368" spans="3:3" s="38" customFormat="1" x14ac:dyDescent="0.25">
      <c r="C368" s="44"/>
    </row>
    <row r="369" spans="3:3" s="38" customFormat="1" x14ac:dyDescent="0.25">
      <c r="C369" s="44"/>
    </row>
    <row r="370" spans="3:3" s="38" customFormat="1" x14ac:dyDescent="0.25">
      <c r="C370" s="44"/>
    </row>
    <row r="371" spans="3:3" s="38" customFormat="1" x14ac:dyDescent="0.25">
      <c r="C371" s="44"/>
    </row>
    <row r="372" spans="3:3" s="38" customFormat="1" x14ac:dyDescent="0.25">
      <c r="C372" s="44"/>
    </row>
    <row r="373" spans="3:3" s="38" customFormat="1" x14ac:dyDescent="0.25">
      <c r="C373" s="44"/>
    </row>
    <row r="374" spans="3:3" s="38" customFormat="1" x14ac:dyDescent="0.25">
      <c r="C374" s="44"/>
    </row>
    <row r="375" spans="3:3" s="38" customFormat="1" x14ac:dyDescent="0.25">
      <c r="C375" s="44"/>
    </row>
    <row r="376" spans="3:3" s="38" customFormat="1" x14ac:dyDescent="0.25">
      <c r="C376" s="44"/>
    </row>
    <row r="377" spans="3:3" s="38" customFormat="1" x14ac:dyDescent="0.25">
      <c r="C377" s="44"/>
    </row>
    <row r="378" spans="3:3" s="38" customFormat="1" x14ac:dyDescent="0.25">
      <c r="C378" s="44"/>
    </row>
    <row r="379" spans="3:3" s="38" customFormat="1" x14ac:dyDescent="0.25">
      <c r="C379" s="44"/>
    </row>
    <row r="380" spans="3:3" s="38" customFormat="1" x14ac:dyDescent="0.25">
      <c r="C380" s="44"/>
    </row>
    <row r="381" spans="3:3" s="38" customFormat="1" x14ac:dyDescent="0.25">
      <c r="C381" s="44"/>
    </row>
    <row r="382" spans="3:3" s="38" customFormat="1" x14ac:dyDescent="0.25">
      <c r="C382" s="44"/>
    </row>
    <row r="383" spans="3:3" s="38" customFormat="1" x14ac:dyDescent="0.25">
      <c r="C383" s="44"/>
    </row>
    <row r="384" spans="3:3" s="38" customFormat="1" x14ac:dyDescent="0.25">
      <c r="C384" s="44"/>
    </row>
    <row r="385" spans="3:3" s="38" customFormat="1" x14ac:dyDescent="0.25">
      <c r="C385" s="44"/>
    </row>
    <row r="386" spans="3:3" s="38" customFormat="1" x14ac:dyDescent="0.25">
      <c r="C386" s="44"/>
    </row>
    <row r="387" spans="3:3" s="38" customFormat="1" x14ac:dyDescent="0.25">
      <c r="C387" s="44"/>
    </row>
    <row r="388" spans="3:3" s="38" customFormat="1" x14ac:dyDescent="0.25">
      <c r="C388" s="44"/>
    </row>
    <row r="389" spans="3:3" s="38" customFormat="1" x14ac:dyDescent="0.25">
      <c r="C389" s="44"/>
    </row>
    <row r="390" spans="3:3" s="38" customFormat="1" x14ac:dyDescent="0.25">
      <c r="C390" s="44"/>
    </row>
    <row r="391" spans="3:3" s="38" customFormat="1" x14ac:dyDescent="0.25">
      <c r="C391" s="44"/>
    </row>
    <row r="392" spans="3:3" s="38" customFormat="1" x14ac:dyDescent="0.25">
      <c r="C392" s="44"/>
    </row>
    <row r="393" spans="3:3" s="38" customFormat="1" x14ac:dyDescent="0.25">
      <c r="C393" s="44"/>
    </row>
    <row r="394" spans="3:3" s="38" customFormat="1" x14ac:dyDescent="0.25">
      <c r="C394" s="44"/>
    </row>
    <row r="395" spans="3:3" s="38" customFormat="1" x14ac:dyDescent="0.25">
      <c r="C395" s="44"/>
    </row>
    <row r="396" spans="3:3" s="38" customFormat="1" x14ac:dyDescent="0.25">
      <c r="C396" s="44"/>
    </row>
    <row r="397" spans="3:3" s="38" customFormat="1" x14ac:dyDescent="0.25">
      <c r="C397" s="44"/>
    </row>
    <row r="398" spans="3:3" s="38" customFormat="1" x14ac:dyDescent="0.25">
      <c r="C398" s="44"/>
    </row>
    <row r="399" spans="3:3" s="38" customFormat="1" x14ac:dyDescent="0.25">
      <c r="C399" s="44"/>
    </row>
    <row r="400" spans="3:3" s="38" customFormat="1" x14ac:dyDescent="0.25">
      <c r="C400" s="44"/>
    </row>
    <row r="401" spans="3:3" s="38" customFormat="1" x14ac:dyDescent="0.25">
      <c r="C401" s="44"/>
    </row>
    <row r="402" spans="3:3" s="38" customFormat="1" x14ac:dyDescent="0.25">
      <c r="C402" s="44"/>
    </row>
    <row r="403" spans="3:3" s="38" customFormat="1" x14ac:dyDescent="0.25">
      <c r="C403" s="44"/>
    </row>
    <row r="404" spans="3:3" s="38" customFormat="1" x14ac:dyDescent="0.25">
      <c r="C404" s="44"/>
    </row>
    <row r="405" spans="3:3" s="38" customFormat="1" x14ac:dyDescent="0.25">
      <c r="C405" s="44"/>
    </row>
    <row r="406" spans="3:3" s="38" customFormat="1" x14ac:dyDescent="0.25">
      <c r="C406" s="44"/>
    </row>
    <row r="407" spans="3:3" s="38" customFormat="1" x14ac:dyDescent="0.25">
      <c r="C407" s="44"/>
    </row>
    <row r="408" spans="3:3" s="38" customFormat="1" x14ac:dyDescent="0.25">
      <c r="C408" s="44"/>
    </row>
    <row r="409" spans="3:3" s="38" customFormat="1" x14ac:dyDescent="0.25">
      <c r="C409" s="44"/>
    </row>
    <row r="410" spans="3:3" s="38" customFormat="1" x14ac:dyDescent="0.25">
      <c r="C410" s="44"/>
    </row>
    <row r="411" spans="3:3" s="38" customFormat="1" x14ac:dyDescent="0.25">
      <c r="C411" s="44"/>
    </row>
    <row r="412" spans="3:3" s="38" customFormat="1" x14ac:dyDescent="0.25">
      <c r="C412" s="44"/>
    </row>
    <row r="413" spans="3:3" s="38" customFormat="1" x14ac:dyDescent="0.25">
      <c r="C413" s="44"/>
    </row>
    <row r="414" spans="3:3" s="38" customFormat="1" x14ac:dyDescent="0.25">
      <c r="C414" s="44"/>
    </row>
    <row r="415" spans="3:3" s="38" customFormat="1" x14ac:dyDescent="0.25">
      <c r="C415" s="44"/>
    </row>
    <row r="416" spans="3:3" s="38" customFormat="1" x14ac:dyDescent="0.25">
      <c r="C416" s="44"/>
    </row>
    <row r="417" spans="3:3" s="38" customFormat="1" x14ac:dyDescent="0.25">
      <c r="C417" s="44"/>
    </row>
    <row r="418" spans="3:3" s="38" customFormat="1" x14ac:dyDescent="0.25">
      <c r="C418" s="44"/>
    </row>
    <row r="419" spans="3:3" s="38" customFormat="1" x14ac:dyDescent="0.25">
      <c r="C419" s="44"/>
    </row>
    <row r="420" spans="3:3" s="38" customFormat="1" x14ac:dyDescent="0.25">
      <c r="C420" s="44"/>
    </row>
    <row r="421" spans="3:3" s="38" customFormat="1" x14ac:dyDescent="0.25">
      <c r="C421" s="44"/>
    </row>
    <row r="422" spans="3:3" s="38" customFormat="1" x14ac:dyDescent="0.25">
      <c r="C422" s="44"/>
    </row>
    <row r="423" spans="3:3" s="38" customFormat="1" x14ac:dyDescent="0.25">
      <c r="C423" s="44"/>
    </row>
    <row r="424" spans="3:3" s="38" customFormat="1" x14ac:dyDescent="0.25">
      <c r="C424" s="44"/>
    </row>
    <row r="425" spans="3:3" s="38" customFormat="1" x14ac:dyDescent="0.25">
      <c r="C425" s="44"/>
    </row>
    <row r="426" spans="3:3" s="38" customFormat="1" x14ac:dyDescent="0.25">
      <c r="C426" s="44"/>
    </row>
    <row r="427" spans="3:3" s="38" customFormat="1" x14ac:dyDescent="0.25">
      <c r="C427" s="44"/>
    </row>
    <row r="428" spans="3:3" s="38" customFormat="1" x14ac:dyDescent="0.25">
      <c r="C428" s="44"/>
    </row>
    <row r="429" spans="3:3" s="38" customFormat="1" x14ac:dyDescent="0.25">
      <c r="C429" s="44"/>
    </row>
    <row r="430" spans="3:3" s="38" customFormat="1" x14ac:dyDescent="0.25">
      <c r="C430" s="44"/>
    </row>
    <row r="431" spans="3:3" s="38" customFormat="1" x14ac:dyDescent="0.25">
      <c r="C431" s="44"/>
    </row>
    <row r="432" spans="3:3" s="38" customFormat="1" x14ac:dyDescent="0.25">
      <c r="C432" s="44"/>
    </row>
    <row r="433" spans="3:3" s="38" customFormat="1" x14ac:dyDescent="0.25">
      <c r="C433" s="44"/>
    </row>
    <row r="434" spans="3:3" s="38" customFormat="1" x14ac:dyDescent="0.25">
      <c r="C434" s="44"/>
    </row>
    <row r="435" spans="3:3" s="38" customFormat="1" x14ac:dyDescent="0.25">
      <c r="C435" s="44"/>
    </row>
    <row r="436" spans="3:3" s="38" customFormat="1" x14ac:dyDescent="0.25">
      <c r="C436" s="44"/>
    </row>
    <row r="437" spans="3:3" s="38" customFormat="1" x14ac:dyDescent="0.25">
      <c r="C437" s="44"/>
    </row>
    <row r="438" spans="3:3" s="38" customFormat="1" x14ac:dyDescent="0.25">
      <c r="C438" s="44"/>
    </row>
    <row r="439" spans="3:3" s="38" customFormat="1" x14ac:dyDescent="0.25">
      <c r="C439" s="44"/>
    </row>
    <row r="440" spans="3:3" s="38" customFormat="1" x14ac:dyDescent="0.25">
      <c r="C440" s="44"/>
    </row>
    <row r="441" spans="3:3" s="38" customFormat="1" x14ac:dyDescent="0.25">
      <c r="C441" s="44"/>
    </row>
    <row r="442" spans="3:3" s="38" customFormat="1" x14ac:dyDescent="0.25">
      <c r="C442" s="44"/>
    </row>
    <row r="443" spans="3:3" s="38" customFormat="1" x14ac:dyDescent="0.25">
      <c r="C443" s="44"/>
    </row>
    <row r="444" spans="3:3" s="38" customFormat="1" x14ac:dyDescent="0.25">
      <c r="C444" s="44"/>
    </row>
    <row r="445" spans="3:3" s="38" customFormat="1" x14ac:dyDescent="0.25">
      <c r="C445" s="44"/>
    </row>
    <row r="446" spans="3:3" s="38" customFormat="1" x14ac:dyDescent="0.25">
      <c r="C446" s="44"/>
    </row>
    <row r="447" spans="3:3" s="38" customFormat="1" x14ac:dyDescent="0.25">
      <c r="C447" s="44"/>
    </row>
    <row r="448" spans="3:3" s="38" customFormat="1" x14ac:dyDescent="0.25">
      <c r="C448" s="44"/>
    </row>
    <row r="449" spans="3:3" s="38" customFormat="1" x14ac:dyDescent="0.25">
      <c r="C449" s="44"/>
    </row>
    <row r="450" spans="3:3" s="38" customFormat="1" x14ac:dyDescent="0.25">
      <c r="C450" s="44"/>
    </row>
    <row r="451" spans="3:3" s="38" customFormat="1" x14ac:dyDescent="0.25">
      <c r="C451" s="44"/>
    </row>
    <row r="452" spans="3:3" s="38" customFormat="1" x14ac:dyDescent="0.25">
      <c r="C452" s="44"/>
    </row>
    <row r="453" spans="3:3" s="38" customFormat="1" x14ac:dyDescent="0.25">
      <c r="C453" s="44"/>
    </row>
    <row r="454" spans="3:3" s="38" customFormat="1" x14ac:dyDescent="0.25">
      <c r="C454" s="44"/>
    </row>
    <row r="455" spans="3:3" s="38" customFormat="1" x14ac:dyDescent="0.25">
      <c r="C455" s="44"/>
    </row>
    <row r="456" spans="3:3" s="38" customFormat="1" x14ac:dyDescent="0.25">
      <c r="C456" s="44"/>
    </row>
    <row r="457" spans="3:3" s="38" customFormat="1" x14ac:dyDescent="0.25">
      <c r="C457" s="44"/>
    </row>
    <row r="458" spans="3:3" s="38" customFormat="1" x14ac:dyDescent="0.25">
      <c r="C458" s="44"/>
    </row>
    <row r="459" spans="3:3" s="38" customFormat="1" x14ac:dyDescent="0.25">
      <c r="C459" s="44"/>
    </row>
    <row r="460" spans="3:3" s="38" customFormat="1" x14ac:dyDescent="0.25">
      <c r="C460" s="44"/>
    </row>
    <row r="461" spans="3:3" s="38" customFormat="1" x14ac:dyDescent="0.25">
      <c r="C461" s="44"/>
    </row>
    <row r="462" spans="3:3" s="38" customFormat="1" x14ac:dyDescent="0.25">
      <c r="C462" s="44"/>
    </row>
    <row r="463" spans="3:3" s="38" customFormat="1" x14ac:dyDescent="0.25">
      <c r="C463" s="44"/>
    </row>
    <row r="464" spans="3:3" s="38" customFormat="1" x14ac:dyDescent="0.25">
      <c r="C464" s="44"/>
    </row>
    <row r="465" spans="3:3" s="38" customFormat="1" x14ac:dyDescent="0.25">
      <c r="C465" s="44"/>
    </row>
    <row r="466" spans="3:3" s="38" customFormat="1" x14ac:dyDescent="0.25">
      <c r="C466" s="44"/>
    </row>
    <row r="467" spans="3:3" s="38" customFormat="1" x14ac:dyDescent="0.25">
      <c r="C467" s="44"/>
    </row>
    <row r="468" spans="3:3" s="38" customFormat="1" x14ac:dyDescent="0.25">
      <c r="C468" s="44"/>
    </row>
    <row r="469" spans="3:3" s="38" customFormat="1" x14ac:dyDescent="0.25">
      <c r="C469" s="44"/>
    </row>
    <row r="470" spans="3:3" s="38" customFormat="1" x14ac:dyDescent="0.25">
      <c r="C470" s="44"/>
    </row>
    <row r="471" spans="3:3" s="38" customFormat="1" x14ac:dyDescent="0.25">
      <c r="C471" s="44"/>
    </row>
    <row r="472" spans="3:3" s="38" customFormat="1" x14ac:dyDescent="0.25">
      <c r="C472" s="44"/>
    </row>
    <row r="473" spans="3:3" s="38" customFormat="1" x14ac:dyDescent="0.25">
      <c r="C473" s="44"/>
    </row>
    <row r="474" spans="3:3" s="38" customFormat="1" x14ac:dyDescent="0.25">
      <c r="C474" s="44"/>
    </row>
    <row r="475" spans="3:3" s="38" customFormat="1" x14ac:dyDescent="0.25">
      <c r="C475" s="44"/>
    </row>
    <row r="476" spans="3:3" s="38" customFormat="1" x14ac:dyDescent="0.25">
      <c r="C476" s="44"/>
    </row>
    <row r="477" spans="3:3" s="38" customFormat="1" x14ac:dyDescent="0.25">
      <c r="C477" s="44"/>
    </row>
    <row r="478" spans="3:3" s="38" customFormat="1" x14ac:dyDescent="0.25">
      <c r="C478" s="44"/>
    </row>
    <row r="479" spans="3:3" s="38" customFormat="1" x14ac:dyDescent="0.25">
      <c r="C479" s="44"/>
    </row>
    <row r="480" spans="3:3" s="38" customFormat="1" x14ac:dyDescent="0.25">
      <c r="C480" s="44"/>
    </row>
    <row r="481" spans="3:3" s="38" customFormat="1" x14ac:dyDescent="0.25">
      <c r="C481" s="44"/>
    </row>
    <row r="482" spans="3:3" s="38" customFormat="1" x14ac:dyDescent="0.25">
      <c r="C482" s="44"/>
    </row>
    <row r="483" spans="3:3" s="38" customFormat="1" x14ac:dyDescent="0.25">
      <c r="C483" s="44"/>
    </row>
    <row r="484" spans="3:3" s="38" customFormat="1" x14ac:dyDescent="0.25">
      <c r="C484" s="44"/>
    </row>
    <row r="485" spans="3:3" s="38" customFormat="1" x14ac:dyDescent="0.25">
      <c r="C485" s="44"/>
    </row>
    <row r="486" spans="3:3" s="38" customFormat="1" x14ac:dyDescent="0.25">
      <c r="C486" s="44"/>
    </row>
    <row r="487" spans="3:3" s="38" customFormat="1" x14ac:dyDescent="0.25">
      <c r="C487" s="44"/>
    </row>
    <row r="488" spans="3:3" s="38" customFormat="1" x14ac:dyDescent="0.25">
      <c r="C488" s="44"/>
    </row>
    <row r="489" spans="3:3" s="38" customFormat="1" x14ac:dyDescent="0.25">
      <c r="C489" s="44"/>
    </row>
    <row r="490" spans="3:3" s="38" customFormat="1" x14ac:dyDescent="0.25">
      <c r="C490" s="44"/>
    </row>
    <row r="491" spans="3:3" s="38" customFormat="1" x14ac:dyDescent="0.25">
      <c r="C491" s="44"/>
    </row>
    <row r="492" spans="3:3" s="38" customFormat="1" x14ac:dyDescent="0.25">
      <c r="C492" s="44"/>
    </row>
    <row r="493" spans="3:3" s="38" customFormat="1" x14ac:dyDescent="0.25">
      <c r="C493" s="44"/>
    </row>
    <row r="494" spans="3:3" s="38" customFormat="1" x14ac:dyDescent="0.25">
      <c r="C494" s="44"/>
    </row>
    <row r="495" spans="3:3" s="38" customFormat="1" x14ac:dyDescent="0.25">
      <c r="C495" s="44"/>
    </row>
    <row r="496" spans="3:3" s="38" customFormat="1" x14ac:dyDescent="0.25">
      <c r="C496" s="44"/>
    </row>
    <row r="497" spans="3:3" s="38" customFormat="1" x14ac:dyDescent="0.25">
      <c r="C497" s="44"/>
    </row>
    <row r="498" spans="3:3" s="38" customFormat="1" x14ac:dyDescent="0.25">
      <c r="C498" s="44"/>
    </row>
    <row r="499" spans="3:3" s="38" customFormat="1" x14ac:dyDescent="0.25">
      <c r="C499" s="44"/>
    </row>
    <row r="500" spans="3:3" s="38" customFormat="1" x14ac:dyDescent="0.25">
      <c r="C500" s="44"/>
    </row>
    <row r="501" spans="3:3" s="38" customFormat="1" x14ac:dyDescent="0.25">
      <c r="C501" s="44"/>
    </row>
    <row r="502" spans="3:3" s="38" customFormat="1" x14ac:dyDescent="0.25">
      <c r="C502" s="44"/>
    </row>
    <row r="503" spans="3:3" s="38" customFormat="1" x14ac:dyDescent="0.25">
      <c r="C503" s="44"/>
    </row>
    <row r="504" spans="3:3" s="38" customFormat="1" x14ac:dyDescent="0.25">
      <c r="C504" s="44"/>
    </row>
    <row r="505" spans="3:3" s="38" customFormat="1" x14ac:dyDescent="0.25">
      <c r="C505" s="44"/>
    </row>
    <row r="506" spans="3:3" s="38" customFormat="1" x14ac:dyDescent="0.25">
      <c r="C506" s="44"/>
    </row>
    <row r="507" spans="3:3" s="38" customFormat="1" x14ac:dyDescent="0.25">
      <c r="C507" s="44"/>
    </row>
    <row r="508" spans="3:3" s="38" customFormat="1" x14ac:dyDescent="0.25">
      <c r="C508" s="44"/>
    </row>
    <row r="509" spans="3:3" s="38" customFormat="1" x14ac:dyDescent="0.25">
      <c r="C509" s="44"/>
    </row>
    <row r="510" spans="3:3" s="38" customFormat="1" x14ac:dyDescent="0.25">
      <c r="C510" s="44"/>
    </row>
    <row r="511" spans="3:3" s="38" customFormat="1" x14ac:dyDescent="0.25">
      <c r="C511" s="44"/>
    </row>
    <row r="512" spans="3:3" s="38" customFormat="1" x14ac:dyDescent="0.25">
      <c r="C512" s="44"/>
    </row>
    <row r="513" spans="3:3" s="38" customFormat="1" x14ac:dyDescent="0.25">
      <c r="C513" s="44"/>
    </row>
    <row r="514" spans="3:3" s="38" customFormat="1" x14ac:dyDescent="0.25">
      <c r="C514" s="44"/>
    </row>
    <row r="515" spans="3:3" s="38" customFormat="1" x14ac:dyDescent="0.25">
      <c r="C515" s="44"/>
    </row>
    <row r="516" spans="3:3" s="38" customFormat="1" x14ac:dyDescent="0.25">
      <c r="C516" s="44"/>
    </row>
    <row r="517" spans="3:3" s="38" customFormat="1" x14ac:dyDescent="0.25">
      <c r="C517" s="44"/>
    </row>
    <row r="518" spans="3:3" s="38" customFormat="1" x14ac:dyDescent="0.25">
      <c r="C518" s="44"/>
    </row>
    <row r="519" spans="3:3" s="38" customFormat="1" x14ac:dyDescent="0.25">
      <c r="C519" s="44"/>
    </row>
    <row r="520" spans="3:3" s="38" customFormat="1" x14ac:dyDescent="0.25">
      <c r="C520" s="44"/>
    </row>
    <row r="521" spans="3:3" s="38" customFormat="1" x14ac:dyDescent="0.25">
      <c r="C521" s="44"/>
    </row>
    <row r="522" spans="3:3" s="38" customFormat="1" x14ac:dyDescent="0.25">
      <c r="C522" s="44"/>
    </row>
    <row r="523" spans="3:3" s="38" customFormat="1" x14ac:dyDescent="0.25">
      <c r="C523" s="44"/>
    </row>
    <row r="524" spans="3:3" s="38" customFormat="1" x14ac:dyDescent="0.25">
      <c r="C524" s="44"/>
    </row>
    <row r="525" spans="3:3" s="38" customFormat="1" x14ac:dyDescent="0.25">
      <c r="C525" s="44"/>
    </row>
    <row r="526" spans="3:3" s="38" customFormat="1" x14ac:dyDescent="0.25">
      <c r="C526" s="44"/>
    </row>
    <row r="527" spans="3:3" s="38" customFormat="1" x14ac:dyDescent="0.25">
      <c r="C527" s="44"/>
    </row>
    <row r="528" spans="3:3" s="38" customFormat="1" x14ac:dyDescent="0.25">
      <c r="C528" s="44"/>
    </row>
    <row r="529" spans="3:3" s="38" customFormat="1" x14ac:dyDescent="0.25">
      <c r="C529" s="44"/>
    </row>
    <row r="530" spans="3:3" s="38" customFormat="1" x14ac:dyDescent="0.25">
      <c r="C530" s="44"/>
    </row>
    <row r="531" spans="3:3" s="38" customFormat="1" x14ac:dyDescent="0.25">
      <c r="C531" s="44"/>
    </row>
    <row r="532" spans="3:3" s="38" customFormat="1" x14ac:dyDescent="0.25">
      <c r="C532" s="44"/>
    </row>
    <row r="533" spans="3:3" s="38" customFormat="1" x14ac:dyDescent="0.25">
      <c r="C533" s="44"/>
    </row>
    <row r="534" spans="3:3" s="38" customFormat="1" x14ac:dyDescent="0.25">
      <c r="C534" s="44"/>
    </row>
    <row r="535" spans="3:3" s="38" customFormat="1" x14ac:dyDescent="0.25">
      <c r="C535" s="44"/>
    </row>
    <row r="536" spans="3:3" s="38" customFormat="1" x14ac:dyDescent="0.25">
      <c r="C536" s="44"/>
    </row>
    <row r="537" spans="3:3" s="38" customFormat="1" x14ac:dyDescent="0.25">
      <c r="C537" s="44"/>
    </row>
    <row r="538" spans="3:3" s="38" customFormat="1" x14ac:dyDescent="0.25">
      <c r="C538" s="44"/>
    </row>
    <row r="539" spans="3:3" s="38" customFormat="1" x14ac:dyDescent="0.25">
      <c r="C539" s="44"/>
    </row>
    <row r="540" spans="3:3" s="38" customFormat="1" x14ac:dyDescent="0.25">
      <c r="C540" s="44"/>
    </row>
    <row r="541" spans="3:3" s="38" customFormat="1" x14ac:dyDescent="0.25">
      <c r="C541" s="44"/>
    </row>
    <row r="542" spans="3:3" s="38" customFormat="1" x14ac:dyDescent="0.25">
      <c r="C542" s="44"/>
    </row>
    <row r="543" spans="3:3" s="38" customFormat="1" x14ac:dyDescent="0.25">
      <c r="C543" s="44"/>
    </row>
    <row r="544" spans="3:3" s="38" customFormat="1" x14ac:dyDescent="0.25">
      <c r="C544" s="44"/>
    </row>
    <row r="545" spans="3:3" s="38" customFormat="1" x14ac:dyDescent="0.25">
      <c r="C545" s="44"/>
    </row>
    <row r="546" spans="3:3" s="38" customFormat="1" x14ac:dyDescent="0.25">
      <c r="C546" s="44"/>
    </row>
    <row r="547" spans="3:3" s="38" customFormat="1" x14ac:dyDescent="0.25">
      <c r="C547" s="44"/>
    </row>
    <row r="548" spans="3:3" s="38" customFormat="1" x14ac:dyDescent="0.25">
      <c r="C548" s="44"/>
    </row>
    <row r="549" spans="3:3" s="38" customFormat="1" x14ac:dyDescent="0.25">
      <c r="C549" s="44"/>
    </row>
    <row r="550" spans="3:3" s="38" customFormat="1" x14ac:dyDescent="0.25">
      <c r="C550" s="44"/>
    </row>
    <row r="551" spans="3:3" s="38" customFormat="1" x14ac:dyDescent="0.25">
      <c r="C551" s="44"/>
    </row>
    <row r="552" spans="3:3" s="38" customFormat="1" x14ac:dyDescent="0.25">
      <c r="C552" s="44"/>
    </row>
    <row r="553" spans="3:3" s="38" customFormat="1" x14ac:dyDescent="0.25">
      <c r="C553" s="44"/>
    </row>
    <row r="554" spans="3:3" s="38" customFormat="1" x14ac:dyDescent="0.25">
      <c r="C554" s="44"/>
    </row>
    <row r="555" spans="3:3" s="38" customFormat="1" x14ac:dyDescent="0.25">
      <c r="C555" s="44"/>
    </row>
    <row r="556" spans="3:3" s="38" customFormat="1" x14ac:dyDescent="0.25">
      <c r="C556" s="44"/>
    </row>
    <row r="557" spans="3:3" s="38" customFormat="1" x14ac:dyDescent="0.25">
      <c r="C557" s="44"/>
    </row>
    <row r="558" spans="3:3" s="38" customFormat="1" x14ac:dyDescent="0.25">
      <c r="C558" s="44"/>
    </row>
    <row r="559" spans="3:3" s="38" customFormat="1" x14ac:dyDescent="0.25">
      <c r="C559" s="44"/>
    </row>
    <row r="560" spans="3:3" s="38" customFormat="1" x14ac:dyDescent="0.25">
      <c r="C560" s="44"/>
    </row>
    <row r="561" spans="3:3" s="38" customFormat="1" x14ac:dyDescent="0.25">
      <c r="C561" s="44"/>
    </row>
    <row r="562" spans="3:3" s="38" customFormat="1" x14ac:dyDescent="0.25">
      <c r="C562" s="44"/>
    </row>
    <row r="563" spans="3:3" s="38" customFormat="1" x14ac:dyDescent="0.25">
      <c r="C563" s="44"/>
    </row>
    <row r="564" spans="3:3" s="38" customFormat="1" x14ac:dyDescent="0.25">
      <c r="C564" s="44"/>
    </row>
    <row r="565" spans="3:3" s="38" customFormat="1" x14ac:dyDescent="0.25">
      <c r="C565" s="44"/>
    </row>
    <row r="566" spans="3:3" s="38" customFormat="1" x14ac:dyDescent="0.25">
      <c r="C566" s="44"/>
    </row>
    <row r="567" spans="3:3" s="38" customFormat="1" x14ac:dyDescent="0.25">
      <c r="C567" s="44"/>
    </row>
    <row r="568" spans="3:3" s="38" customFormat="1" x14ac:dyDescent="0.25">
      <c r="C568" s="44"/>
    </row>
    <row r="569" spans="3:3" s="38" customFormat="1" x14ac:dyDescent="0.25">
      <c r="C569" s="44"/>
    </row>
    <row r="570" spans="3:3" s="38" customFormat="1" x14ac:dyDescent="0.25">
      <c r="C570" s="44"/>
    </row>
    <row r="571" spans="3:3" s="38" customFormat="1" x14ac:dyDescent="0.25">
      <c r="C571" s="44"/>
    </row>
    <row r="572" spans="3:3" s="38" customFormat="1" x14ac:dyDescent="0.25">
      <c r="C572" s="44"/>
    </row>
    <row r="573" spans="3:3" s="38" customFormat="1" x14ac:dyDescent="0.25">
      <c r="C573" s="44"/>
    </row>
    <row r="574" spans="3:3" s="38" customFormat="1" x14ac:dyDescent="0.25">
      <c r="C574" s="44"/>
    </row>
    <row r="575" spans="3:3" s="38" customFormat="1" x14ac:dyDescent="0.25">
      <c r="C575" s="44"/>
    </row>
    <row r="576" spans="3:3" s="38" customFormat="1" x14ac:dyDescent="0.25">
      <c r="C576" s="44"/>
    </row>
    <row r="577" spans="3:3" s="38" customFormat="1" x14ac:dyDescent="0.25">
      <c r="C577" s="44"/>
    </row>
    <row r="578" spans="3:3" s="38" customFormat="1" x14ac:dyDescent="0.25">
      <c r="C578" s="44"/>
    </row>
    <row r="579" spans="3:3" s="38" customFormat="1" x14ac:dyDescent="0.25">
      <c r="C579" s="44"/>
    </row>
    <row r="580" spans="3:3" s="38" customFormat="1" x14ac:dyDescent="0.25">
      <c r="C580" s="44"/>
    </row>
    <row r="581" spans="3:3" s="38" customFormat="1" x14ac:dyDescent="0.25">
      <c r="C581" s="44"/>
    </row>
    <row r="582" spans="3:3" s="38" customFormat="1" x14ac:dyDescent="0.25">
      <c r="C582" s="44"/>
    </row>
    <row r="583" spans="3:3" s="38" customFormat="1" x14ac:dyDescent="0.25">
      <c r="C583" s="44"/>
    </row>
    <row r="584" spans="3:3" s="38" customFormat="1" x14ac:dyDescent="0.25">
      <c r="C584" s="44"/>
    </row>
    <row r="585" spans="3:3" s="38" customFormat="1" x14ac:dyDescent="0.25">
      <c r="C585" s="44"/>
    </row>
    <row r="586" spans="3:3" s="38" customFormat="1" x14ac:dyDescent="0.25">
      <c r="C586" s="44"/>
    </row>
    <row r="587" spans="3:3" s="38" customFormat="1" x14ac:dyDescent="0.25">
      <c r="C587" s="44"/>
    </row>
    <row r="588" spans="3:3" s="38" customFormat="1" x14ac:dyDescent="0.25">
      <c r="C588" s="44"/>
    </row>
    <row r="589" spans="3:3" s="38" customFormat="1" x14ac:dyDescent="0.25">
      <c r="C589" s="44"/>
    </row>
    <row r="590" spans="3:3" s="38" customFormat="1" x14ac:dyDescent="0.25">
      <c r="C590" s="44"/>
    </row>
    <row r="591" spans="3:3" s="38" customFormat="1" x14ac:dyDescent="0.25">
      <c r="C591" s="44"/>
    </row>
    <row r="592" spans="3:3" s="38" customFormat="1" x14ac:dyDescent="0.25">
      <c r="C592" s="44"/>
    </row>
    <row r="593" spans="3:3" s="38" customFormat="1" x14ac:dyDescent="0.25">
      <c r="C593" s="44"/>
    </row>
    <row r="594" spans="3:3" s="38" customFormat="1" x14ac:dyDescent="0.25">
      <c r="C594" s="44"/>
    </row>
    <row r="595" spans="3:3" s="38" customFormat="1" x14ac:dyDescent="0.25">
      <c r="C595" s="44"/>
    </row>
    <row r="596" spans="3:3" s="38" customFormat="1" x14ac:dyDescent="0.25">
      <c r="C596" s="44"/>
    </row>
    <row r="597" spans="3:3" s="38" customFormat="1" x14ac:dyDescent="0.25">
      <c r="C597" s="44"/>
    </row>
    <row r="598" spans="3:3" s="38" customFormat="1" x14ac:dyDescent="0.25">
      <c r="C598" s="44"/>
    </row>
    <row r="599" spans="3:3" s="38" customFormat="1" x14ac:dyDescent="0.25">
      <c r="C599" s="44"/>
    </row>
    <row r="600" spans="3:3" s="38" customFormat="1" x14ac:dyDescent="0.25">
      <c r="C600" s="44"/>
    </row>
    <row r="601" spans="3:3" s="38" customFormat="1" x14ac:dyDescent="0.25">
      <c r="C601" s="44"/>
    </row>
    <row r="602" spans="3:3" s="38" customFormat="1" x14ac:dyDescent="0.25">
      <c r="C602" s="44"/>
    </row>
    <row r="603" spans="3:3" s="38" customFormat="1" x14ac:dyDescent="0.25">
      <c r="C603" s="44"/>
    </row>
    <row r="604" spans="3:3" s="38" customFormat="1" x14ac:dyDescent="0.25">
      <c r="C604" s="44"/>
    </row>
    <row r="605" spans="3:3" s="38" customFormat="1" x14ac:dyDescent="0.25">
      <c r="C605" s="44"/>
    </row>
    <row r="606" spans="3:3" s="38" customFormat="1" x14ac:dyDescent="0.25">
      <c r="C606" s="44"/>
    </row>
    <row r="607" spans="3:3" s="38" customFormat="1" x14ac:dyDescent="0.25">
      <c r="C607" s="44"/>
    </row>
    <row r="608" spans="3:3" s="38" customFormat="1" x14ac:dyDescent="0.25">
      <c r="C608" s="44"/>
    </row>
    <row r="609" spans="3:3" s="38" customFormat="1" x14ac:dyDescent="0.25">
      <c r="C609" s="44"/>
    </row>
    <row r="610" spans="3:3" s="38" customFormat="1" x14ac:dyDescent="0.25">
      <c r="C610" s="44"/>
    </row>
    <row r="611" spans="3:3" s="38" customFormat="1" x14ac:dyDescent="0.25">
      <c r="C611" s="44"/>
    </row>
    <row r="612" spans="3:3" s="38" customFormat="1" x14ac:dyDescent="0.25">
      <c r="C612" s="44"/>
    </row>
    <row r="613" spans="3:3" s="38" customFormat="1" x14ac:dyDescent="0.25">
      <c r="C613" s="44"/>
    </row>
    <row r="614" spans="3:3" s="38" customFormat="1" x14ac:dyDescent="0.25">
      <c r="C614" s="44"/>
    </row>
    <row r="615" spans="3:3" s="38" customFormat="1" x14ac:dyDescent="0.25">
      <c r="C615" s="44"/>
    </row>
    <row r="616" spans="3:3" s="38" customFormat="1" x14ac:dyDescent="0.25">
      <c r="C616" s="44"/>
    </row>
    <row r="617" spans="3:3" s="38" customFormat="1" x14ac:dyDescent="0.25">
      <c r="C617" s="44"/>
    </row>
    <row r="618" spans="3:3" s="38" customFormat="1" x14ac:dyDescent="0.25">
      <c r="C618" s="44"/>
    </row>
    <row r="619" spans="3:3" s="38" customFormat="1" x14ac:dyDescent="0.25">
      <c r="C619" s="44"/>
    </row>
    <row r="620" spans="3:3" s="38" customFormat="1" x14ac:dyDescent="0.25">
      <c r="C620" s="44"/>
    </row>
    <row r="621" spans="3:3" s="38" customFormat="1" x14ac:dyDescent="0.25">
      <c r="C621" s="44"/>
    </row>
    <row r="622" spans="3:3" s="38" customFormat="1" x14ac:dyDescent="0.25">
      <c r="C622" s="44"/>
    </row>
    <row r="623" spans="3:3" s="38" customFormat="1" x14ac:dyDescent="0.25">
      <c r="C623" s="44"/>
    </row>
    <row r="624" spans="3:3" s="38" customFormat="1" x14ac:dyDescent="0.25">
      <c r="C624" s="44"/>
    </row>
    <row r="625" spans="3:3" s="38" customFormat="1" x14ac:dyDescent="0.25">
      <c r="C625" s="44"/>
    </row>
    <row r="626" spans="3:3" s="38" customFormat="1" x14ac:dyDescent="0.25">
      <c r="C626" s="44"/>
    </row>
    <row r="627" spans="3:3" s="38" customFormat="1" x14ac:dyDescent="0.25">
      <c r="C627" s="44"/>
    </row>
    <row r="628" spans="3:3" s="38" customFormat="1" x14ac:dyDescent="0.25">
      <c r="C628" s="44"/>
    </row>
    <row r="629" spans="3:3" s="38" customFormat="1" x14ac:dyDescent="0.25">
      <c r="C629" s="44"/>
    </row>
    <row r="630" spans="3:3" s="38" customFormat="1" x14ac:dyDescent="0.25">
      <c r="C630" s="44"/>
    </row>
    <row r="631" spans="3:3" s="38" customFormat="1" x14ac:dyDescent="0.25">
      <c r="C631" s="44"/>
    </row>
    <row r="632" spans="3:3" s="38" customFormat="1" x14ac:dyDescent="0.25">
      <c r="C632" s="44"/>
    </row>
    <row r="633" spans="3:3" s="38" customFormat="1" x14ac:dyDescent="0.25">
      <c r="C633" s="44"/>
    </row>
    <row r="634" spans="3:3" s="38" customFormat="1" x14ac:dyDescent="0.25">
      <c r="C634" s="44"/>
    </row>
    <row r="635" spans="3:3" s="38" customFormat="1" x14ac:dyDescent="0.25">
      <c r="C635" s="44"/>
    </row>
    <row r="636" spans="3:3" s="38" customFormat="1" x14ac:dyDescent="0.25">
      <c r="C636" s="44"/>
    </row>
    <row r="637" spans="3:3" s="38" customFormat="1" x14ac:dyDescent="0.25">
      <c r="C637" s="44"/>
    </row>
    <row r="638" spans="3:3" s="38" customFormat="1" x14ac:dyDescent="0.25">
      <c r="C638" s="44"/>
    </row>
    <row r="639" spans="3:3" s="38" customFormat="1" x14ac:dyDescent="0.25">
      <c r="C639" s="44"/>
    </row>
    <row r="640" spans="3:3" s="38" customFormat="1" x14ac:dyDescent="0.25">
      <c r="C640" s="44"/>
    </row>
    <row r="641" spans="3:3" s="38" customFormat="1" x14ac:dyDescent="0.25">
      <c r="C641" s="44"/>
    </row>
    <row r="642" spans="3:3" s="38" customFormat="1" x14ac:dyDescent="0.25">
      <c r="C642" s="44"/>
    </row>
    <row r="643" spans="3:3" s="38" customFormat="1" x14ac:dyDescent="0.25">
      <c r="C643" s="44"/>
    </row>
    <row r="644" spans="3:3" s="38" customFormat="1" x14ac:dyDescent="0.25">
      <c r="C644" s="44"/>
    </row>
    <row r="645" spans="3:3" s="38" customFormat="1" x14ac:dyDescent="0.25">
      <c r="C645" s="44"/>
    </row>
    <row r="646" spans="3:3" s="38" customFormat="1" x14ac:dyDescent="0.25">
      <c r="C646" s="44"/>
    </row>
    <row r="647" spans="3:3" s="38" customFormat="1" x14ac:dyDescent="0.25">
      <c r="C647" s="44"/>
    </row>
    <row r="648" spans="3:3" s="38" customFormat="1" x14ac:dyDescent="0.25">
      <c r="C648" s="44"/>
    </row>
    <row r="649" spans="3:3" s="38" customFormat="1" x14ac:dyDescent="0.25">
      <c r="C649" s="44"/>
    </row>
    <row r="650" spans="3:3" s="38" customFormat="1" x14ac:dyDescent="0.25">
      <c r="C650" s="44"/>
    </row>
    <row r="651" spans="3:3" s="38" customFormat="1" x14ac:dyDescent="0.25">
      <c r="C651" s="44"/>
    </row>
    <row r="652" spans="3:3" s="38" customFormat="1" x14ac:dyDescent="0.25">
      <c r="C652" s="44"/>
    </row>
    <row r="653" spans="3:3" s="38" customFormat="1" x14ac:dyDescent="0.25">
      <c r="C653" s="44"/>
    </row>
    <row r="654" spans="3:3" s="38" customFormat="1" x14ac:dyDescent="0.25">
      <c r="C654" s="44"/>
    </row>
    <row r="655" spans="3:3" s="38" customFormat="1" x14ac:dyDescent="0.25">
      <c r="C655" s="44"/>
    </row>
    <row r="656" spans="3:3" s="38" customFormat="1" x14ac:dyDescent="0.25">
      <c r="C656" s="44"/>
    </row>
    <row r="657" spans="3:3" s="38" customFormat="1" x14ac:dyDescent="0.25">
      <c r="C657" s="44"/>
    </row>
    <row r="658" spans="3:3" s="38" customFormat="1" x14ac:dyDescent="0.25">
      <c r="C658" s="44"/>
    </row>
    <row r="659" spans="3:3" s="38" customFormat="1" x14ac:dyDescent="0.25">
      <c r="C659" s="44"/>
    </row>
    <row r="660" spans="3:3" s="38" customFormat="1" x14ac:dyDescent="0.25">
      <c r="C660" s="44"/>
    </row>
    <row r="661" spans="3:3" s="38" customFormat="1" x14ac:dyDescent="0.25">
      <c r="C661" s="44"/>
    </row>
    <row r="662" spans="3:3" s="38" customFormat="1" x14ac:dyDescent="0.25">
      <c r="C662" s="44"/>
    </row>
    <row r="663" spans="3:3" s="38" customFormat="1" x14ac:dyDescent="0.25">
      <c r="C663" s="44"/>
    </row>
    <row r="664" spans="3:3" s="38" customFormat="1" x14ac:dyDescent="0.25">
      <c r="C664" s="44"/>
    </row>
    <row r="665" spans="3:3" s="38" customFormat="1" x14ac:dyDescent="0.25">
      <c r="C665" s="44"/>
    </row>
    <row r="666" spans="3:3" s="38" customFormat="1" x14ac:dyDescent="0.25">
      <c r="C666" s="44"/>
    </row>
    <row r="667" spans="3:3" s="38" customFormat="1" x14ac:dyDescent="0.25">
      <c r="C667" s="44"/>
    </row>
    <row r="668" spans="3:3" s="38" customFormat="1" x14ac:dyDescent="0.25">
      <c r="C668" s="44"/>
    </row>
    <row r="669" spans="3:3" s="38" customFormat="1" x14ac:dyDescent="0.25">
      <c r="C669" s="44"/>
    </row>
    <row r="670" spans="3:3" s="38" customFormat="1" x14ac:dyDescent="0.25">
      <c r="C670" s="44"/>
    </row>
    <row r="671" spans="3:3" s="38" customFormat="1" x14ac:dyDescent="0.25">
      <c r="C671" s="44"/>
    </row>
    <row r="672" spans="3:3" s="38" customFormat="1" x14ac:dyDescent="0.25">
      <c r="C672" s="44"/>
    </row>
    <row r="673" spans="3:3" s="38" customFormat="1" x14ac:dyDescent="0.25">
      <c r="C673" s="44"/>
    </row>
    <row r="674" spans="3:3" s="38" customFormat="1" x14ac:dyDescent="0.25">
      <c r="C674" s="44"/>
    </row>
    <row r="675" spans="3:3" s="38" customFormat="1" x14ac:dyDescent="0.25">
      <c r="C675" s="44"/>
    </row>
    <row r="676" spans="3:3" s="38" customFormat="1" x14ac:dyDescent="0.25">
      <c r="C676" s="44"/>
    </row>
    <row r="677" spans="3:3" s="38" customFormat="1" x14ac:dyDescent="0.25">
      <c r="C677" s="44"/>
    </row>
    <row r="678" spans="3:3" s="38" customFormat="1" x14ac:dyDescent="0.25">
      <c r="C678" s="44"/>
    </row>
    <row r="679" spans="3:3" s="38" customFormat="1" x14ac:dyDescent="0.25">
      <c r="C679" s="44"/>
    </row>
    <row r="680" spans="3:3" s="38" customFormat="1" x14ac:dyDescent="0.25">
      <c r="C680" s="44"/>
    </row>
    <row r="681" spans="3:3" s="38" customFormat="1" x14ac:dyDescent="0.25">
      <c r="C681" s="44"/>
    </row>
    <row r="682" spans="3:3" s="38" customFormat="1" x14ac:dyDescent="0.25">
      <c r="C682" s="44"/>
    </row>
    <row r="683" spans="3:3" s="38" customFormat="1" x14ac:dyDescent="0.25">
      <c r="C683" s="44"/>
    </row>
    <row r="684" spans="3:3" s="38" customFormat="1" x14ac:dyDescent="0.25">
      <c r="C684" s="44"/>
    </row>
    <row r="685" spans="3:3" s="38" customFormat="1" x14ac:dyDescent="0.25">
      <c r="C685" s="44"/>
    </row>
    <row r="686" spans="3:3" s="38" customFormat="1" x14ac:dyDescent="0.25">
      <c r="C686" s="44"/>
    </row>
    <row r="687" spans="3:3" s="38" customFormat="1" x14ac:dyDescent="0.25">
      <c r="C687" s="44"/>
    </row>
    <row r="688" spans="3:3" s="38" customFormat="1" x14ac:dyDescent="0.25">
      <c r="C688" s="44"/>
    </row>
    <row r="689" spans="3:3" s="38" customFormat="1" x14ac:dyDescent="0.25">
      <c r="C689" s="44"/>
    </row>
    <row r="690" spans="3:3" s="38" customFormat="1" x14ac:dyDescent="0.25">
      <c r="C690" s="44"/>
    </row>
    <row r="691" spans="3:3" s="38" customFormat="1" x14ac:dyDescent="0.25">
      <c r="C691" s="44"/>
    </row>
    <row r="692" spans="3:3" s="38" customFormat="1" x14ac:dyDescent="0.25">
      <c r="C692" s="44"/>
    </row>
    <row r="693" spans="3:3" s="38" customFormat="1" x14ac:dyDescent="0.25">
      <c r="C693" s="44"/>
    </row>
    <row r="694" spans="3:3" s="38" customFormat="1" x14ac:dyDescent="0.25">
      <c r="C694" s="44"/>
    </row>
    <row r="695" spans="3:3" s="38" customFormat="1" x14ac:dyDescent="0.25">
      <c r="C695" s="44"/>
    </row>
    <row r="696" spans="3:3" s="38" customFormat="1" x14ac:dyDescent="0.25">
      <c r="C696" s="44"/>
    </row>
    <row r="697" spans="3:3" s="38" customFormat="1" x14ac:dyDescent="0.25">
      <c r="C697" s="44"/>
    </row>
    <row r="698" spans="3:3" s="38" customFormat="1" x14ac:dyDescent="0.25">
      <c r="C698" s="44"/>
    </row>
    <row r="699" spans="3:3" s="38" customFormat="1" x14ac:dyDescent="0.25">
      <c r="C699" s="44"/>
    </row>
    <row r="700" spans="3:3" s="38" customFormat="1" x14ac:dyDescent="0.25">
      <c r="C700" s="44"/>
    </row>
    <row r="701" spans="3:3" s="38" customFormat="1" x14ac:dyDescent="0.25">
      <c r="C701" s="44"/>
    </row>
    <row r="702" spans="3:3" s="38" customFormat="1" x14ac:dyDescent="0.25">
      <c r="C702" s="44"/>
    </row>
    <row r="703" spans="3:3" s="38" customFormat="1" x14ac:dyDescent="0.25">
      <c r="C703" s="44"/>
    </row>
    <row r="704" spans="3:3" s="38" customFormat="1" x14ac:dyDescent="0.25">
      <c r="C704" s="44"/>
    </row>
    <row r="705" spans="3:3" s="38" customFormat="1" x14ac:dyDescent="0.25">
      <c r="C705" s="44"/>
    </row>
    <row r="706" spans="3:3" s="38" customFormat="1" x14ac:dyDescent="0.25">
      <c r="C706" s="44"/>
    </row>
    <row r="707" spans="3:3" s="38" customFormat="1" x14ac:dyDescent="0.25">
      <c r="C707" s="44"/>
    </row>
    <row r="708" spans="3:3" s="38" customFormat="1" x14ac:dyDescent="0.25">
      <c r="C708" s="44"/>
    </row>
    <row r="709" spans="3:3" s="38" customFormat="1" x14ac:dyDescent="0.25">
      <c r="C709" s="44"/>
    </row>
    <row r="710" spans="3:3" s="38" customFormat="1" x14ac:dyDescent="0.25">
      <c r="C710" s="44"/>
    </row>
    <row r="711" spans="3:3" s="38" customFormat="1" x14ac:dyDescent="0.25">
      <c r="C711" s="44"/>
    </row>
    <row r="712" spans="3:3" s="38" customFormat="1" x14ac:dyDescent="0.25">
      <c r="C712" s="44"/>
    </row>
    <row r="713" spans="3:3" s="38" customFormat="1" x14ac:dyDescent="0.25">
      <c r="C713" s="44"/>
    </row>
    <row r="714" spans="3:3" s="38" customFormat="1" x14ac:dyDescent="0.25">
      <c r="C714" s="44"/>
    </row>
    <row r="715" spans="3:3" s="38" customFormat="1" x14ac:dyDescent="0.25">
      <c r="C715" s="44"/>
    </row>
    <row r="716" spans="3:3" s="38" customFormat="1" x14ac:dyDescent="0.25">
      <c r="C716" s="44"/>
    </row>
    <row r="717" spans="3:3" s="38" customFormat="1" x14ac:dyDescent="0.25">
      <c r="C717" s="44"/>
    </row>
    <row r="718" spans="3:3" s="38" customFormat="1" x14ac:dyDescent="0.25">
      <c r="C718" s="44"/>
    </row>
    <row r="719" spans="3:3" s="38" customFormat="1" x14ac:dyDescent="0.25">
      <c r="C719" s="44"/>
    </row>
    <row r="720" spans="3:3" s="38" customFormat="1" x14ac:dyDescent="0.25">
      <c r="C720" s="44"/>
    </row>
    <row r="721" spans="3:3" s="38" customFormat="1" x14ac:dyDescent="0.25">
      <c r="C721" s="44"/>
    </row>
    <row r="722" spans="3:3" s="38" customFormat="1" x14ac:dyDescent="0.25">
      <c r="C722" s="44"/>
    </row>
    <row r="723" spans="3:3" s="38" customFormat="1" x14ac:dyDescent="0.25">
      <c r="C723" s="44"/>
    </row>
    <row r="724" spans="3:3" s="38" customFormat="1" x14ac:dyDescent="0.25">
      <c r="C724" s="44"/>
    </row>
    <row r="725" spans="3:3" s="38" customFormat="1" x14ac:dyDescent="0.25">
      <c r="C725" s="44"/>
    </row>
    <row r="726" spans="3:3" s="38" customFormat="1" x14ac:dyDescent="0.25">
      <c r="C726" s="44"/>
    </row>
    <row r="727" spans="3:3" s="38" customFormat="1" x14ac:dyDescent="0.25">
      <c r="C727" s="44"/>
    </row>
    <row r="728" spans="3:3" s="38" customFormat="1" x14ac:dyDescent="0.25">
      <c r="C728" s="44"/>
    </row>
    <row r="729" spans="3:3" s="38" customFormat="1" x14ac:dyDescent="0.25">
      <c r="C729" s="44"/>
    </row>
    <row r="730" spans="3:3" s="38" customFormat="1" x14ac:dyDescent="0.25">
      <c r="C730" s="44"/>
    </row>
    <row r="731" spans="3:3" s="38" customFormat="1" x14ac:dyDescent="0.25">
      <c r="C731" s="44"/>
    </row>
    <row r="732" spans="3:3" s="38" customFormat="1" x14ac:dyDescent="0.25">
      <c r="C732" s="44"/>
    </row>
    <row r="733" spans="3:3" s="38" customFormat="1" x14ac:dyDescent="0.25">
      <c r="C733" s="44"/>
    </row>
    <row r="734" spans="3:3" s="38" customFormat="1" x14ac:dyDescent="0.25">
      <c r="C734" s="44"/>
    </row>
    <row r="735" spans="3:3" s="38" customFormat="1" x14ac:dyDescent="0.25">
      <c r="C735" s="44"/>
    </row>
    <row r="736" spans="3:3" s="38" customFormat="1" x14ac:dyDescent="0.25">
      <c r="C736" s="44"/>
    </row>
    <row r="737" spans="3:3" s="38" customFormat="1" x14ac:dyDescent="0.25">
      <c r="C737" s="44"/>
    </row>
    <row r="738" spans="3:3" s="38" customFormat="1" x14ac:dyDescent="0.25">
      <c r="C738" s="44"/>
    </row>
    <row r="739" spans="3:3" s="38" customFormat="1" x14ac:dyDescent="0.25">
      <c r="C739" s="44"/>
    </row>
    <row r="740" spans="3:3" s="38" customFormat="1" x14ac:dyDescent="0.25">
      <c r="C740" s="44"/>
    </row>
    <row r="741" spans="3:3" s="38" customFormat="1" x14ac:dyDescent="0.25">
      <c r="C741" s="44"/>
    </row>
    <row r="742" spans="3:3" s="38" customFormat="1" x14ac:dyDescent="0.25">
      <c r="C742" s="44"/>
    </row>
    <row r="743" spans="3:3" s="38" customFormat="1" x14ac:dyDescent="0.25">
      <c r="C743" s="44"/>
    </row>
    <row r="744" spans="3:3" s="38" customFormat="1" x14ac:dyDescent="0.25">
      <c r="C744" s="44"/>
    </row>
    <row r="745" spans="3:3" s="38" customFormat="1" x14ac:dyDescent="0.25">
      <c r="C745" s="44"/>
    </row>
    <row r="746" spans="3:3" s="38" customFormat="1" x14ac:dyDescent="0.25">
      <c r="C746" s="44"/>
    </row>
    <row r="747" spans="3:3" s="38" customFormat="1" x14ac:dyDescent="0.25">
      <c r="C747" s="44"/>
    </row>
    <row r="748" spans="3:3" s="38" customFormat="1" x14ac:dyDescent="0.25">
      <c r="C748" s="44"/>
    </row>
    <row r="749" spans="3:3" s="38" customFormat="1" x14ac:dyDescent="0.25">
      <c r="C749" s="44"/>
    </row>
    <row r="750" spans="3:3" s="38" customFormat="1" x14ac:dyDescent="0.25">
      <c r="C750" s="44"/>
    </row>
    <row r="751" spans="3:3" s="38" customFormat="1" x14ac:dyDescent="0.25">
      <c r="C751" s="44"/>
    </row>
    <row r="752" spans="3:3" s="38" customFormat="1" x14ac:dyDescent="0.25">
      <c r="C752" s="44"/>
    </row>
    <row r="753" spans="3:3" s="38" customFormat="1" x14ac:dyDescent="0.25">
      <c r="C753" s="44"/>
    </row>
    <row r="754" spans="3:3" s="38" customFormat="1" x14ac:dyDescent="0.25">
      <c r="C754" s="44"/>
    </row>
    <row r="755" spans="3:3" s="38" customFormat="1" x14ac:dyDescent="0.25">
      <c r="C755" s="44"/>
    </row>
    <row r="756" spans="3:3" s="38" customFormat="1" x14ac:dyDescent="0.25">
      <c r="C756" s="44"/>
    </row>
    <row r="757" spans="3:3" s="38" customFormat="1" x14ac:dyDescent="0.25">
      <c r="C757" s="44"/>
    </row>
    <row r="758" spans="3:3" s="38" customFormat="1" x14ac:dyDescent="0.25">
      <c r="C758" s="44"/>
    </row>
    <row r="759" spans="3:3" s="38" customFormat="1" x14ac:dyDescent="0.25">
      <c r="C759" s="44"/>
    </row>
    <row r="760" spans="3:3" s="38" customFormat="1" x14ac:dyDescent="0.25">
      <c r="C760" s="44"/>
    </row>
    <row r="761" spans="3:3" s="38" customFormat="1" x14ac:dyDescent="0.25">
      <c r="C761" s="44"/>
    </row>
    <row r="762" spans="3:3" s="38" customFormat="1" x14ac:dyDescent="0.25">
      <c r="C762" s="44"/>
    </row>
    <row r="763" spans="3:3" s="38" customFormat="1" x14ac:dyDescent="0.25">
      <c r="C763" s="44"/>
    </row>
    <row r="764" spans="3:3" s="38" customFormat="1" x14ac:dyDescent="0.25">
      <c r="C764" s="44"/>
    </row>
    <row r="765" spans="3:3" s="38" customFormat="1" x14ac:dyDescent="0.25">
      <c r="C765" s="44"/>
    </row>
    <row r="766" spans="3:3" s="38" customFormat="1" x14ac:dyDescent="0.25">
      <c r="C766" s="44"/>
    </row>
    <row r="767" spans="3:3" s="38" customFormat="1" x14ac:dyDescent="0.25">
      <c r="C767" s="44"/>
    </row>
    <row r="768" spans="3:3" s="38" customFormat="1" x14ac:dyDescent="0.25">
      <c r="C768" s="44"/>
    </row>
    <row r="769" spans="3:3" s="38" customFormat="1" x14ac:dyDescent="0.25">
      <c r="C769" s="44"/>
    </row>
    <row r="770" spans="3:3" s="38" customFormat="1" x14ac:dyDescent="0.25">
      <c r="C770" s="44"/>
    </row>
    <row r="771" spans="3:3" s="38" customFormat="1" x14ac:dyDescent="0.25">
      <c r="C771" s="44"/>
    </row>
    <row r="772" spans="3:3" s="38" customFormat="1" x14ac:dyDescent="0.25">
      <c r="C772" s="44"/>
    </row>
    <row r="773" spans="3:3" s="38" customFormat="1" x14ac:dyDescent="0.25">
      <c r="C773" s="44"/>
    </row>
    <row r="774" spans="3:3" s="38" customFormat="1" x14ac:dyDescent="0.25">
      <c r="C774" s="44"/>
    </row>
    <row r="775" spans="3:3" s="38" customFormat="1" x14ac:dyDescent="0.25">
      <c r="C775" s="44"/>
    </row>
    <row r="776" spans="3:3" s="38" customFormat="1" x14ac:dyDescent="0.25">
      <c r="C776" s="44"/>
    </row>
    <row r="777" spans="3:3" s="38" customFormat="1" x14ac:dyDescent="0.25">
      <c r="C777" s="44"/>
    </row>
    <row r="778" spans="3:3" s="38" customFormat="1" x14ac:dyDescent="0.25">
      <c r="C778" s="44"/>
    </row>
    <row r="779" spans="3:3" s="38" customFormat="1" x14ac:dyDescent="0.25">
      <c r="C779" s="44"/>
    </row>
    <row r="780" spans="3:3" s="38" customFormat="1" x14ac:dyDescent="0.25">
      <c r="C780" s="44"/>
    </row>
    <row r="781" spans="3:3" s="38" customFormat="1" x14ac:dyDescent="0.25">
      <c r="C781" s="44"/>
    </row>
    <row r="782" spans="3:3" s="38" customFormat="1" x14ac:dyDescent="0.25">
      <c r="C782" s="44"/>
    </row>
    <row r="783" spans="3:3" s="38" customFormat="1" x14ac:dyDescent="0.25">
      <c r="C783" s="44"/>
    </row>
    <row r="784" spans="3:3" s="38" customFormat="1" x14ac:dyDescent="0.25">
      <c r="C784" s="44"/>
    </row>
    <row r="785" spans="3:3" s="38" customFormat="1" x14ac:dyDescent="0.25">
      <c r="C785" s="44"/>
    </row>
    <row r="786" spans="3:3" s="38" customFormat="1" x14ac:dyDescent="0.25">
      <c r="C786" s="44"/>
    </row>
    <row r="787" spans="3:3" s="38" customFormat="1" x14ac:dyDescent="0.25">
      <c r="C787" s="44"/>
    </row>
    <row r="788" spans="3:3" s="38" customFormat="1" x14ac:dyDescent="0.25">
      <c r="C788" s="44"/>
    </row>
    <row r="789" spans="3:3" s="38" customFormat="1" x14ac:dyDescent="0.25">
      <c r="C789" s="44"/>
    </row>
    <row r="790" spans="3:3" s="38" customFormat="1" x14ac:dyDescent="0.25">
      <c r="C790" s="44"/>
    </row>
    <row r="791" spans="3:3" s="38" customFormat="1" x14ac:dyDescent="0.25">
      <c r="C791" s="44"/>
    </row>
    <row r="792" spans="3:3" s="38" customFormat="1" x14ac:dyDescent="0.25">
      <c r="C792" s="44"/>
    </row>
    <row r="793" spans="3:3" s="38" customFormat="1" x14ac:dyDescent="0.25">
      <c r="C793" s="44"/>
    </row>
    <row r="794" spans="3:3" s="38" customFormat="1" x14ac:dyDescent="0.25">
      <c r="C794" s="44"/>
    </row>
    <row r="795" spans="3:3" s="38" customFormat="1" x14ac:dyDescent="0.25">
      <c r="C795" s="44"/>
    </row>
    <row r="796" spans="3:3" s="38" customFormat="1" x14ac:dyDescent="0.25">
      <c r="C796" s="44"/>
    </row>
    <row r="797" spans="3:3" s="38" customFormat="1" x14ac:dyDescent="0.25">
      <c r="C797" s="44"/>
    </row>
    <row r="798" spans="3:3" s="38" customFormat="1" x14ac:dyDescent="0.25">
      <c r="C798" s="44"/>
    </row>
    <row r="799" spans="3:3" s="38" customFormat="1" x14ac:dyDescent="0.25">
      <c r="C799" s="44"/>
    </row>
    <row r="800" spans="3:3" s="38" customFormat="1" x14ac:dyDescent="0.25">
      <c r="C800" s="44"/>
    </row>
    <row r="801" spans="3:3" s="38" customFormat="1" x14ac:dyDescent="0.25">
      <c r="C801" s="44"/>
    </row>
    <row r="802" spans="3:3" s="38" customFormat="1" x14ac:dyDescent="0.25">
      <c r="C802" s="44"/>
    </row>
    <row r="803" spans="3:3" s="38" customFormat="1" x14ac:dyDescent="0.25">
      <c r="C803" s="44"/>
    </row>
    <row r="804" spans="3:3" s="38" customFormat="1" x14ac:dyDescent="0.25">
      <c r="C804" s="44"/>
    </row>
    <row r="805" spans="3:3" s="38" customFormat="1" x14ac:dyDescent="0.25">
      <c r="C805" s="44"/>
    </row>
    <row r="806" spans="3:3" s="38" customFormat="1" x14ac:dyDescent="0.25">
      <c r="C806" s="44"/>
    </row>
    <row r="807" spans="3:3" s="38" customFormat="1" x14ac:dyDescent="0.25">
      <c r="C807" s="44"/>
    </row>
    <row r="808" spans="3:3" s="38" customFormat="1" x14ac:dyDescent="0.25">
      <c r="C808" s="44"/>
    </row>
    <row r="809" spans="3:3" s="38" customFormat="1" x14ac:dyDescent="0.25">
      <c r="C809" s="44"/>
    </row>
    <row r="810" spans="3:3" s="38" customFormat="1" x14ac:dyDescent="0.25">
      <c r="C810" s="44"/>
    </row>
    <row r="811" spans="3:3" s="38" customFormat="1" x14ac:dyDescent="0.25">
      <c r="C811" s="44"/>
    </row>
    <row r="812" spans="3:3" s="38" customFormat="1" x14ac:dyDescent="0.25">
      <c r="C812" s="44"/>
    </row>
    <row r="813" spans="3:3" s="38" customFormat="1" x14ac:dyDescent="0.25">
      <c r="C813" s="44"/>
    </row>
    <row r="814" spans="3:3" s="38" customFormat="1" x14ac:dyDescent="0.25">
      <c r="C814" s="44"/>
    </row>
    <row r="815" spans="3:3" s="38" customFormat="1" x14ac:dyDescent="0.25">
      <c r="C815" s="44"/>
    </row>
    <row r="816" spans="3:3" s="38" customFormat="1" x14ac:dyDescent="0.25">
      <c r="C816" s="44"/>
    </row>
    <row r="817" spans="3:3" s="38" customFormat="1" x14ac:dyDescent="0.25">
      <c r="C817" s="44"/>
    </row>
    <row r="818" spans="3:3" s="38" customFormat="1" x14ac:dyDescent="0.25">
      <c r="C818" s="44"/>
    </row>
    <row r="819" spans="3:3" s="38" customFormat="1" x14ac:dyDescent="0.25">
      <c r="C819" s="44"/>
    </row>
    <row r="820" spans="3:3" s="38" customFormat="1" x14ac:dyDescent="0.25">
      <c r="C820" s="44"/>
    </row>
    <row r="821" spans="3:3" s="38" customFormat="1" x14ac:dyDescent="0.25">
      <c r="C821" s="44"/>
    </row>
    <row r="822" spans="3:3" s="38" customFormat="1" x14ac:dyDescent="0.25">
      <c r="C822" s="44"/>
    </row>
    <row r="823" spans="3:3" s="38" customFormat="1" x14ac:dyDescent="0.25">
      <c r="C823" s="44"/>
    </row>
    <row r="824" spans="3:3" s="38" customFormat="1" x14ac:dyDescent="0.25">
      <c r="C824" s="44"/>
    </row>
    <row r="825" spans="3:3" s="38" customFormat="1" x14ac:dyDescent="0.25">
      <c r="C825" s="44"/>
    </row>
    <row r="826" spans="3:3" s="38" customFormat="1" x14ac:dyDescent="0.25">
      <c r="C826" s="44"/>
    </row>
    <row r="827" spans="3:3" s="38" customFormat="1" x14ac:dyDescent="0.25">
      <c r="C827" s="44"/>
    </row>
    <row r="828" spans="3:3" s="38" customFormat="1" x14ac:dyDescent="0.25">
      <c r="C828" s="44"/>
    </row>
    <row r="829" spans="3:3" s="38" customFormat="1" x14ac:dyDescent="0.25">
      <c r="C829" s="44"/>
    </row>
    <row r="830" spans="3:3" s="38" customFormat="1" x14ac:dyDescent="0.25">
      <c r="C830" s="44"/>
    </row>
    <row r="831" spans="3:3" s="38" customFormat="1" x14ac:dyDescent="0.25">
      <c r="C831" s="44"/>
    </row>
    <row r="832" spans="3:3" s="38" customFormat="1" x14ac:dyDescent="0.25">
      <c r="C832" s="44"/>
    </row>
    <row r="833" spans="3:3" s="38" customFormat="1" x14ac:dyDescent="0.25">
      <c r="C833" s="44"/>
    </row>
    <row r="834" spans="3:3" s="38" customFormat="1" x14ac:dyDescent="0.25">
      <c r="C834" s="44"/>
    </row>
    <row r="835" spans="3:3" s="38" customFormat="1" x14ac:dyDescent="0.25">
      <c r="C835" s="44"/>
    </row>
    <row r="836" spans="3:3" s="38" customFormat="1" x14ac:dyDescent="0.25">
      <c r="C836" s="44"/>
    </row>
    <row r="837" spans="3:3" s="38" customFormat="1" x14ac:dyDescent="0.25">
      <c r="C837" s="44"/>
    </row>
    <row r="838" spans="3:3" s="38" customFormat="1" x14ac:dyDescent="0.25">
      <c r="C838" s="44"/>
    </row>
    <row r="839" spans="3:3" s="38" customFormat="1" x14ac:dyDescent="0.25">
      <c r="C839" s="44"/>
    </row>
    <row r="840" spans="3:3" s="38" customFormat="1" x14ac:dyDescent="0.25">
      <c r="C840" s="44"/>
    </row>
    <row r="841" spans="3:3" s="38" customFormat="1" x14ac:dyDescent="0.25">
      <c r="C841" s="44"/>
    </row>
    <row r="842" spans="3:3" s="38" customFormat="1" x14ac:dyDescent="0.25">
      <c r="C842" s="44"/>
    </row>
    <row r="843" spans="3:3" s="38" customFormat="1" x14ac:dyDescent="0.25">
      <c r="C843" s="44"/>
    </row>
    <row r="844" spans="3:3" s="38" customFormat="1" x14ac:dyDescent="0.25">
      <c r="C844" s="44"/>
    </row>
    <row r="845" spans="3:3" s="38" customFormat="1" x14ac:dyDescent="0.25">
      <c r="C845" s="44"/>
    </row>
    <row r="846" spans="3:3" s="38" customFormat="1" x14ac:dyDescent="0.25">
      <c r="C846" s="44"/>
    </row>
    <row r="847" spans="3:3" s="38" customFormat="1" x14ac:dyDescent="0.25">
      <c r="C847" s="44"/>
    </row>
    <row r="848" spans="3:3" s="38" customFormat="1" x14ac:dyDescent="0.25">
      <c r="C848" s="44"/>
    </row>
    <row r="849" spans="3:3" s="38" customFormat="1" x14ac:dyDescent="0.25">
      <c r="C849" s="44"/>
    </row>
    <row r="850" spans="3:3" s="38" customFormat="1" x14ac:dyDescent="0.25">
      <c r="C850" s="44"/>
    </row>
    <row r="851" spans="3:3" s="38" customFormat="1" x14ac:dyDescent="0.25">
      <c r="C851" s="44"/>
    </row>
    <row r="852" spans="3:3" s="38" customFormat="1" x14ac:dyDescent="0.25">
      <c r="C852" s="44"/>
    </row>
    <row r="853" spans="3:3" s="38" customFormat="1" x14ac:dyDescent="0.25">
      <c r="C853" s="44"/>
    </row>
    <row r="854" spans="3:3" s="38" customFormat="1" x14ac:dyDescent="0.25">
      <c r="C854" s="44"/>
    </row>
    <row r="855" spans="3:3" s="38" customFormat="1" x14ac:dyDescent="0.25">
      <c r="C855" s="44"/>
    </row>
    <row r="856" spans="3:3" s="38" customFormat="1" x14ac:dyDescent="0.25">
      <c r="C856" s="44"/>
    </row>
    <row r="857" spans="3:3" s="38" customFormat="1" x14ac:dyDescent="0.25">
      <c r="C857" s="44"/>
    </row>
    <row r="858" spans="3:3" s="38" customFormat="1" x14ac:dyDescent="0.25">
      <c r="C858" s="44"/>
    </row>
    <row r="859" spans="3:3" s="38" customFormat="1" x14ac:dyDescent="0.25">
      <c r="C859" s="44"/>
    </row>
    <row r="860" spans="3:3" s="38" customFormat="1" x14ac:dyDescent="0.25">
      <c r="C860" s="44"/>
    </row>
    <row r="861" spans="3:3" s="38" customFormat="1" x14ac:dyDescent="0.25">
      <c r="C861" s="44"/>
    </row>
    <row r="862" spans="3:3" s="38" customFormat="1" x14ac:dyDescent="0.25">
      <c r="C862" s="44"/>
    </row>
    <row r="863" spans="3:3" s="38" customFormat="1" x14ac:dyDescent="0.25">
      <c r="C863" s="44"/>
    </row>
    <row r="864" spans="3:3" s="38" customFormat="1" x14ac:dyDescent="0.25">
      <c r="C864" s="44"/>
    </row>
    <row r="865" spans="3:3" s="38" customFormat="1" x14ac:dyDescent="0.25">
      <c r="C865" s="44"/>
    </row>
    <row r="866" spans="3:3" s="38" customFormat="1" x14ac:dyDescent="0.25">
      <c r="C866" s="44"/>
    </row>
    <row r="867" spans="3:3" s="38" customFormat="1" x14ac:dyDescent="0.25">
      <c r="C867" s="44"/>
    </row>
    <row r="868" spans="3:3" s="38" customFormat="1" x14ac:dyDescent="0.25">
      <c r="C868" s="44"/>
    </row>
    <row r="869" spans="3:3" s="38" customFormat="1" x14ac:dyDescent="0.25">
      <c r="C869" s="44"/>
    </row>
    <row r="870" spans="3:3" s="38" customFormat="1" x14ac:dyDescent="0.25">
      <c r="C870" s="44"/>
    </row>
    <row r="871" spans="3:3" s="38" customFormat="1" x14ac:dyDescent="0.25">
      <c r="C871" s="44"/>
    </row>
    <row r="872" spans="3:3" s="38" customFormat="1" x14ac:dyDescent="0.25">
      <c r="C872" s="44"/>
    </row>
    <row r="873" spans="3:3" s="38" customFormat="1" x14ac:dyDescent="0.25">
      <c r="C873" s="44"/>
    </row>
    <row r="874" spans="3:3" s="38" customFormat="1" x14ac:dyDescent="0.25">
      <c r="C874" s="44"/>
    </row>
    <row r="875" spans="3:3" s="38" customFormat="1" x14ac:dyDescent="0.25">
      <c r="C875" s="44"/>
    </row>
    <row r="876" spans="3:3" s="38" customFormat="1" x14ac:dyDescent="0.25">
      <c r="C876" s="44"/>
    </row>
    <row r="877" spans="3:3" s="38" customFormat="1" x14ac:dyDescent="0.25">
      <c r="C877" s="44"/>
    </row>
    <row r="878" spans="3:3" s="38" customFormat="1" x14ac:dyDescent="0.25">
      <c r="C878" s="44"/>
    </row>
    <row r="879" spans="3:3" s="38" customFormat="1" x14ac:dyDescent="0.25">
      <c r="C879" s="44"/>
    </row>
    <row r="880" spans="3:3" s="38" customFormat="1" x14ac:dyDescent="0.25">
      <c r="C880" s="44"/>
    </row>
    <row r="881" spans="3:3" s="38" customFormat="1" x14ac:dyDescent="0.25">
      <c r="C881" s="44"/>
    </row>
    <row r="882" spans="3:3" s="38" customFormat="1" x14ac:dyDescent="0.25">
      <c r="C882" s="44"/>
    </row>
    <row r="883" spans="3:3" s="38" customFormat="1" x14ac:dyDescent="0.25">
      <c r="C883" s="44"/>
    </row>
    <row r="884" spans="3:3" s="38" customFormat="1" x14ac:dyDescent="0.25">
      <c r="C884" s="44"/>
    </row>
    <row r="885" spans="3:3" s="38" customFormat="1" x14ac:dyDescent="0.25">
      <c r="C885" s="44"/>
    </row>
    <row r="886" spans="3:3" s="38" customFormat="1" x14ac:dyDescent="0.25">
      <c r="C886" s="44"/>
    </row>
    <row r="887" spans="3:3" s="38" customFormat="1" x14ac:dyDescent="0.25">
      <c r="C887" s="44"/>
    </row>
    <row r="888" spans="3:3" s="38" customFormat="1" x14ac:dyDescent="0.25">
      <c r="C888" s="44"/>
    </row>
    <row r="889" spans="3:3" s="38" customFormat="1" x14ac:dyDescent="0.25">
      <c r="C889" s="44"/>
    </row>
    <row r="890" spans="3:3" s="38" customFormat="1" x14ac:dyDescent="0.25">
      <c r="C890" s="44"/>
    </row>
    <row r="891" spans="3:3" s="38" customFormat="1" x14ac:dyDescent="0.25">
      <c r="C891" s="44"/>
    </row>
    <row r="892" spans="3:3" s="38" customFormat="1" x14ac:dyDescent="0.25">
      <c r="C892" s="44"/>
    </row>
    <row r="893" spans="3:3" s="38" customFormat="1" x14ac:dyDescent="0.25">
      <c r="C893" s="44"/>
    </row>
    <row r="894" spans="3:3" s="38" customFormat="1" x14ac:dyDescent="0.25">
      <c r="C894" s="44"/>
    </row>
    <row r="895" spans="3:3" s="38" customFormat="1" x14ac:dyDescent="0.25">
      <c r="C895" s="44"/>
    </row>
    <row r="896" spans="3:3" s="38" customFormat="1" x14ac:dyDescent="0.25">
      <c r="C896" s="44"/>
    </row>
    <row r="897" spans="3:3" s="38" customFormat="1" x14ac:dyDescent="0.25">
      <c r="C897" s="44"/>
    </row>
    <row r="898" spans="3:3" s="38" customFormat="1" x14ac:dyDescent="0.25">
      <c r="C898" s="44"/>
    </row>
    <row r="899" spans="3:3" s="38" customFormat="1" x14ac:dyDescent="0.25">
      <c r="C899" s="44"/>
    </row>
    <row r="900" spans="3:3" s="38" customFormat="1" x14ac:dyDescent="0.25">
      <c r="C900" s="44"/>
    </row>
    <row r="901" spans="3:3" s="38" customFormat="1" x14ac:dyDescent="0.25">
      <c r="C901" s="44"/>
    </row>
    <row r="902" spans="3:3" s="38" customFormat="1" x14ac:dyDescent="0.25">
      <c r="C902" s="44"/>
    </row>
    <row r="903" spans="3:3" s="38" customFormat="1" x14ac:dyDescent="0.25">
      <c r="C903" s="44"/>
    </row>
    <row r="904" spans="3:3" s="38" customFormat="1" x14ac:dyDescent="0.25">
      <c r="C904" s="44"/>
    </row>
    <row r="905" spans="3:3" s="38" customFormat="1" x14ac:dyDescent="0.25">
      <c r="C905" s="44"/>
    </row>
    <row r="906" spans="3:3" s="38" customFormat="1" x14ac:dyDescent="0.25">
      <c r="C906" s="44"/>
    </row>
    <row r="907" spans="3:3" s="38" customFormat="1" x14ac:dyDescent="0.25">
      <c r="C907" s="44"/>
    </row>
    <row r="908" spans="3:3" s="38" customFormat="1" x14ac:dyDescent="0.25">
      <c r="C908" s="44"/>
    </row>
    <row r="909" spans="3:3" s="38" customFormat="1" x14ac:dyDescent="0.25">
      <c r="C909" s="44"/>
    </row>
    <row r="910" spans="3:3" s="38" customFormat="1" x14ac:dyDescent="0.25">
      <c r="C910" s="44"/>
    </row>
    <row r="911" spans="3:3" s="38" customFormat="1" x14ac:dyDescent="0.25">
      <c r="C911" s="44"/>
    </row>
    <row r="912" spans="3:3" s="38" customFormat="1" x14ac:dyDescent="0.25">
      <c r="C912" s="44"/>
    </row>
    <row r="913" spans="3:3" s="38" customFormat="1" x14ac:dyDescent="0.25">
      <c r="C913" s="44"/>
    </row>
    <row r="914" spans="3:3" s="38" customFormat="1" x14ac:dyDescent="0.25">
      <c r="C914" s="44"/>
    </row>
    <row r="915" spans="3:3" s="38" customFormat="1" x14ac:dyDescent="0.25">
      <c r="C915" s="44"/>
    </row>
    <row r="916" spans="3:3" s="38" customFormat="1" x14ac:dyDescent="0.25">
      <c r="C916" s="44"/>
    </row>
    <row r="917" spans="3:3" s="38" customFormat="1" x14ac:dyDescent="0.25">
      <c r="C917" s="44"/>
    </row>
    <row r="918" spans="3:3" s="38" customFormat="1" x14ac:dyDescent="0.25">
      <c r="C918" s="44"/>
    </row>
    <row r="919" spans="3:3" s="38" customFormat="1" x14ac:dyDescent="0.25">
      <c r="C919" s="44"/>
    </row>
    <row r="920" spans="3:3" s="38" customFormat="1" x14ac:dyDescent="0.25">
      <c r="C920" s="44"/>
    </row>
    <row r="921" spans="3:3" s="38" customFormat="1" x14ac:dyDescent="0.25">
      <c r="C921" s="44"/>
    </row>
    <row r="922" spans="3:3" s="38" customFormat="1" x14ac:dyDescent="0.25">
      <c r="C922" s="44"/>
    </row>
    <row r="923" spans="3:3" s="38" customFormat="1" x14ac:dyDescent="0.25">
      <c r="C923" s="44"/>
    </row>
    <row r="924" spans="3:3" s="38" customFormat="1" x14ac:dyDescent="0.25">
      <c r="C924" s="44"/>
    </row>
    <row r="925" spans="3:3" s="38" customFormat="1" x14ac:dyDescent="0.25">
      <c r="C925" s="44"/>
    </row>
    <row r="926" spans="3:3" s="38" customFormat="1" x14ac:dyDescent="0.25">
      <c r="C926" s="44"/>
    </row>
    <row r="927" spans="3:3" s="38" customFormat="1" x14ac:dyDescent="0.25">
      <c r="C927" s="44"/>
    </row>
    <row r="928" spans="3:3" s="38" customFormat="1" x14ac:dyDescent="0.25">
      <c r="C928" s="44"/>
    </row>
    <row r="929" spans="3:3" s="38" customFormat="1" x14ac:dyDescent="0.25">
      <c r="C929" s="44"/>
    </row>
    <row r="930" spans="3:3" s="38" customFormat="1" x14ac:dyDescent="0.25">
      <c r="C930" s="44"/>
    </row>
    <row r="931" spans="3:3" s="38" customFormat="1" x14ac:dyDescent="0.25">
      <c r="C931" s="44"/>
    </row>
    <row r="932" spans="3:3" s="38" customFormat="1" x14ac:dyDescent="0.25">
      <c r="C932" s="44"/>
    </row>
    <row r="933" spans="3:3" s="38" customFormat="1" x14ac:dyDescent="0.25">
      <c r="C933" s="44"/>
    </row>
    <row r="934" spans="3:3" s="38" customFormat="1" x14ac:dyDescent="0.25">
      <c r="C934" s="44"/>
    </row>
    <row r="935" spans="3:3" s="38" customFormat="1" x14ac:dyDescent="0.25">
      <c r="C935" s="44"/>
    </row>
    <row r="936" spans="3:3" s="38" customFormat="1" x14ac:dyDescent="0.25">
      <c r="C936" s="44"/>
    </row>
    <row r="937" spans="3:3" s="38" customFormat="1" x14ac:dyDescent="0.25">
      <c r="C937" s="44"/>
    </row>
    <row r="938" spans="3:3" s="38" customFormat="1" x14ac:dyDescent="0.25">
      <c r="C938" s="44"/>
    </row>
    <row r="939" spans="3:3" s="38" customFormat="1" x14ac:dyDescent="0.25">
      <c r="C939" s="44"/>
    </row>
    <row r="940" spans="3:3" s="38" customFormat="1" x14ac:dyDescent="0.25">
      <c r="C940" s="44"/>
    </row>
    <row r="941" spans="3:3" s="38" customFormat="1" x14ac:dyDescent="0.25">
      <c r="C941" s="44"/>
    </row>
    <row r="942" spans="3:3" s="38" customFormat="1" x14ac:dyDescent="0.25">
      <c r="C942" s="44"/>
    </row>
    <row r="943" spans="3:3" s="38" customFormat="1" x14ac:dyDescent="0.25">
      <c r="C943" s="44"/>
    </row>
    <row r="944" spans="3:3" s="38" customFormat="1" x14ac:dyDescent="0.25">
      <c r="C944" s="44"/>
    </row>
    <row r="945" spans="3:3" s="38" customFormat="1" x14ac:dyDescent="0.25">
      <c r="C945" s="44"/>
    </row>
    <row r="946" spans="3:3" s="38" customFormat="1" x14ac:dyDescent="0.25">
      <c r="C946" s="44"/>
    </row>
    <row r="947" spans="3:3" s="38" customFormat="1" x14ac:dyDescent="0.25">
      <c r="C947" s="44"/>
    </row>
    <row r="948" spans="3:3" s="38" customFormat="1" x14ac:dyDescent="0.25">
      <c r="C948" s="44"/>
    </row>
    <row r="949" spans="3:3" s="38" customFormat="1" x14ac:dyDescent="0.25">
      <c r="C949" s="44"/>
    </row>
    <row r="950" spans="3:3" s="38" customFormat="1" x14ac:dyDescent="0.25">
      <c r="C950" s="44"/>
    </row>
    <row r="951" spans="3:3" s="38" customFormat="1" x14ac:dyDescent="0.25">
      <c r="C951" s="44"/>
    </row>
    <row r="952" spans="3:3" s="38" customFormat="1" x14ac:dyDescent="0.25">
      <c r="C952" s="44"/>
    </row>
    <row r="953" spans="3:3" s="38" customFormat="1" x14ac:dyDescent="0.25">
      <c r="C953" s="44"/>
    </row>
    <row r="954" spans="3:3" s="38" customFormat="1" x14ac:dyDescent="0.25">
      <c r="C954" s="44"/>
    </row>
    <row r="955" spans="3:3" s="38" customFormat="1" x14ac:dyDescent="0.25">
      <c r="C955" s="44"/>
    </row>
    <row r="956" spans="3:3" s="38" customFormat="1" x14ac:dyDescent="0.25">
      <c r="C956" s="44"/>
    </row>
    <row r="957" spans="3:3" s="38" customFormat="1" x14ac:dyDescent="0.25">
      <c r="C957" s="44"/>
    </row>
    <row r="958" spans="3:3" s="38" customFormat="1" x14ac:dyDescent="0.25">
      <c r="C958" s="44"/>
    </row>
    <row r="959" spans="3:3" s="38" customFormat="1" x14ac:dyDescent="0.25">
      <c r="C959" s="44"/>
    </row>
    <row r="960" spans="3:3" s="38" customFormat="1" x14ac:dyDescent="0.25">
      <c r="C960" s="44"/>
    </row>
    <row r="961" spans="3:3" s="38" customFormat="1" x14ac:dyDescent="0.25">
      <c r="C961" s="44"/>
    </row>
    <row r="962" spans="3:3" s="38" customFormat="1" x14ac:dyDescent="0.25">
      <c r="C962" s="44"/>
    </row>
    <row r="963" spans="3:3" s="38" customFormat="1" x14ac:dyDescent="0.25">
      <c r="C963" s="44"/>
    </row>
    <row r="964" spans="3:3" s="38" customFormat="1" x14ac:dyDescent="0.25">
      <c r="C964" s="44"/>
    </row>
    <row r="965" spans="3:3" s="38" customFormat="1" x14ac:dyDescent="0.25">
      <c r="C965" s="44"/>
    </row>
    <row r="966" spans="3:3" s="38" customFormat="1" x14ac:dyDescent="0.25">
      <c r="C966" s="44"/>
    </row>
    <row r="967" spans="3:3" s="38" customFormat="1" x14ac:dyDescent="0.25">
      <c r="C967" s="44"/>
    </row>
    <row r="968" spans="3:3" s="38" customFormat="1" x14ac:dyDescent="0.25">
      <c r="C968" s="44"/>
    </row>
    <row r="969" spans="3:3" s="38" customFormat="1" x14ac:dyDescent="0.25">
      <c r="C969" s="44"/>
    </row>
    <row r="970" spans="3:3" s="38" customFormat="1" x14ac:dyDescent="0.25">
      <c r="C970" s="44"/>
    </row>
    <row r="971" spans="3:3" s="38" customFormat="1" x14ac:dyDescent="0.25">
      <c r="C971" s="44"/>
    </row>
    <row r="972" spans="3:3" s="38" customFormat="1" x14ac:dyDescent="0.25">
      <c r="C972" s="44"/>
    </row>
    <row r="973" spans="3:3" s="38" customFormat="1" x14ac:dyDescent="0.25">
      <c r="C973" s="44"/>
    </row>
    <row r="974" spans="3:3" s="38" customFormat="1" x14ac:dyDescent="0.25">
      <c r="C974" s="44"/>
    </row>
    <row r="975" spans="3:3" s="38" customFormat="1" x14ac:dyDescent="0.25">
      <c r="C975" s="44"/>
    </row>
    <row r="976" spans="3:3" s="38" customFormat="1" x14ac:dyDescent="0.25">
      <c r="C976" s="44"/>
    </row>
    <row r="977" spans="3:3" s="38" customFormat="1" x14ac:dyDescent="0.25">
      <c r="C977" s="44"/>
    </row>
    <row r="978" spans="3:3" s="38" customFormat="1" x14ac:dyDescent="0.25">
      <c r="C978" s="44"/>
    </row>
    <row r="979" spans="3:3" s="38" customFormat="1" x14ac:dyDescent="0.25">
      <c r="C979" s="44"/>
    </row>
    <row r="980" spans="3:3" s="38" customFormat="1" x14ac:dyDescent="0.25">
      <c r="C980" s="44"/>
    </row>
    <row r="981" spans="3:3" s="38" customFormat="1" x14ac:dyDescent="0.25">
      <c r="C981" s="44"/>
    </row>
    <row r="982" spans="3:3" s="38" customFormat="1" x14ac:dyDescent="0.25">
      <c r="C982" s="44"/>
    </row>
    <row r="983" spans="3:3" s="38" customFormat="1" x14ac:dyDescent="0.25">
      <c r="C983" s="44"/>
    </row>
    <row r="984" spans="3:3" s="38" customFormat="1" x14ac:dyDescent="0.25">
      <c r="C984" s="44"/>
    </row>
    <row r="985" spans="3:3" s="38" customFormat="1" x14ac:dyDescent="0.25">
      <c r="C985" s="44"/>
    </row>
    <row r="986" spans="3:3" s="38" customFormat="1" x14ac:dyDescent="0.25">
      <c r="C986" s="44"/>
    </row>
    <row r="987" spans="3:3" s="38" customFormat="1" x14ac:dyDescent="0.25">
      <c r="C987" s="44"/>
    </row>
    <row r="988" spans="3:3" s="38" customFormat="1" x14ac:dyDescent="0.25">
      <c r="C988" s="44"/>
    </row>
    <row r="989" spans="3:3" s="38" customFormat="1" x14ac:dyDescent="0.25">
      <c r="C989" s="44"/>
    </row>
    <row r="990" spans="3:3" s="38" customFormat="1" x14ac:dyDescent="0.25">
      <c r="C990" s="44"/>
    </row>
    <row r="991" spans="3:3" s="38" customFormat="1" x14ac:dyDescent="0.25">
      <c r="C991" s="44"/>
    </row>
    <row r="992" spans="3:3" s="38" customFormat="1" x14ac:dyDescent="0.25">
      <c r="C992" s="44"/>
    </row>
    <row r="993" spans="3:3" s="38" customFormat="1" x14ac:dyDescent="0.25">
      <c r="C993" s="44"/>
    </row>
    <row r="994" spans="3:3" s="38" customFormat="1" x14ac:dyDescent="0.25">
      <c r="C994" s="44"/>
    </row>
    <row r="995" spans="3:3" s="38" customFormat="1" x14ac:dyDescent="0.25">
      <c r="C995" s="44"/>
    </row>
    <row r="996" spans="3:3" s="38" customFormat="1" x14ac:dyDescent="0.25">
      <c r="C996" s="44"/>
    </row>
    <row r="997" spans="3:3" s="38" customFormat="1" x14ac:dyDescent="0.25">
      <c r="C997" s="44"/>
    </row>
    <row r="998" spans="3:3" s="38" customFormat="1" x14ac:dyDescent="0.25">
      <c r="C998" s="44"/>
    </row>
    <row r="999" spans="3:3" s="38" customFormat="1" x14ac:dyDescent="0.25">
      <c r="C999" s="44"/>
    </row>
    <row r="1000" spans="3:3" s="38" customFormat="1" x14ac:dyDescent="0.25">
      <c r="C1000" s="44"/>
    </row>
    <row r="1001" spans="3:3" s="38" customFormat="1" x14ac:dyDescent="0.25">
      <c r="C1001" s="44"/>
    </row>
    <row r="1002" spans="3:3" s="38" customFormat="1" x14ac:dyDescent="0.25">
      <c r="C1002" s="44"/>
    </row>
    <row r="1003" spans="3:3" s="38" customFormat="1" x14ac:dyDescent="0.25">
      <c r="C1003" s="44"/>
    </row>
    <row r="1004" spans="3:3" s="38" customFormat="1" x14ac:dyDescent="0.25">
      <c r="C1004" s="44"/>
    </row>
    <row r="1005" spans="3:3" s="38" customFormat="1" x14ac:dyDescent="0.25">
      <c r="C1005" s="44"/>
    </row>
    <row r="1006" spans="3:3" s="38" customFormat="1" x14ac:dyDescent="0.25">
      <c r="C1006" s="44"/>
    </row>
    <row r="1007" spans="3:3" s="38" customFormat="1" x14ac:dyDescent="0.25">
      <c r="C1007" s="44"/>
    </row>
    <row r="1008" spans="3:3" s="38" customFormat="1" x14ac:dyDescent="0.25">
      <c r="C1008" s="44"/>
    </row>
    <row r="1009" spans="3:3" s="38" customFormat="1" x14ac:dyDescent="0.25">
      <c r="C1009" s="44"/>
    </row>
    <row r="1010" spans="3:3" s="38" customFormat="1" x14ac:dyDescent="0.25">
      <c r="C1010" s="44"/>
    </row>
    <row r="1011" spans="3:3" s="38" customFormat="1" x14ac:dyDescent="0.25">
      <c r="C1011" s="44"/>
    </row>
    <row r="1012" spans="3:3" s="38" customFormat="1" x14ac:dyDescent="0.25">
      <c r="C1012" s="44"/>
    </row>
    <row r="1013" spans="3:3" s="38" customFormat="1" x14ac:dyDescent="0.25">
      <c r="C1013" s="44"/>
    </row>
    <row r="1014" spans="3:3" s="38" customFormat="1" x14ac:dyDescent="0.25">
      <c r="C1014" s="44"/>
    </row>
    <row r="1015" spans="3:3" s="38" customFormat="1" x14ac:dyDescent="0.25">
      <c r="C1015" s="44"/>
    </row>
    <row r="1016" spans="3:3" s="38" customFormat="1" x14ac:dyDescent="0.25">
      <c r="C1016" s="44"/>
    </row>
    <row r="1017" spans="3:3" s="38" customFormat="1" x14ac:dyDescent="0.25">
      <c r="C1017" s="44"/>
    </row>
    <row r="1018" spans="3:3" s="38" customFormat="1" x14ac:dyDescent="0.25">
      <c r="C1018" s="44"/>
    </row>
    <row r="1019" spans="3:3" s="38" customFormat="1" x14ac:dyDescent="0.25">
      <c r="C1019" s="44"/>
    </row>
    <row r="1020" spans="3:3" s="38" customFormat="1" x14ac:dyDescent="0.25">
      <c r="C1020" s="44"/>
    </row>
    <row r="1021" spans="3:3" s="38" customFormat="1" x14ac:dyDescent="0.25">
      <c r="C1021" s="44"/>
    </row>
    <row r="1022" spans="3:3" s="38" customFormat="1" x14ac:dyDescent="0.25">
      <c r="C1022" s="44"/>
    </row>
    <row r="1023" spans="3:3" s="38" customFormat="1" x14ac:dyDescent="0.25">
      <c r="C1023" s="44"/>
    </row>
    <row r="1024" spans="3:3" s="38" customFormat="1" x14ac:dyDescent="0.25">
      <c r="C1024" s="44"/>
    </row>
    <row r="1025" spans="3:3" s="38" customFormat="1" x14ac:dyDescent="0.25">
      <c r="C1025" s="44"/>
    </row>
    <row r="1026" spans="3:3" s="38" customFormat="1" x14ac:dyDescent="0.25">
      <c r="C1026" s="44"/>
    </row>
    <row r="1027" spans="3:3" s="38" customFormat="1" x14ac:dyDescent="0.25">
      <c r="C1027" s="44"/>
    </row>
    <row r="1028" spans="3:3" s="38" customFormat="1" x14ac:dyDescent="0.25">
      <c r="C1028" s="44"/>
    </row>
    <row r="1029" spans="3:3" s="38" customFormat="1" x14ac:dyDescent="0.25">
      <c r="C1029" s="44"/>
    </row>
    <row r="1030" spans="3:3" s="38" customFormat="1" x14ac:dyDescent="0.25">
      <c r="C1030" s="44"/>
    </row>
    <row r="1031" spans="3:3" s="38" customFormat="1" x14ac:dyDescent="0.25">
      <c r="C1031" s="44"/>
    </row>
    <row r="1032" spans="3:3" s="38" customFormat="1" x14ac:dyDescent="0.25">
      <c r="C1032" s="44"/>
    </row>
    <row r="1033" spans="3:3" s="38" customFormat="1" x14ac:dyDescent="0.25">
      <c r="C1033" s="44"/>
    </row>
    <row r="1034" spans="3:3" s="38" customFormat="1" x14ac:dyDescent="0.25">
      <c r="C1034" s="44"/>
    </row>
    <row r="1035" spans="3:3" s="38" customFormat="1" x14ac:dyDescent="0.25">
      <c r="C1035" s="44"/>
    </row>
    <row r="1036" spans="3:3" s="38" customFormat="1" x14ac:dyDescent="0.25">
      <c r="C1036" s="44"/>
    </row>
    <row r="1037" spans="3:3" s="38" customFormat="1" x14ac:dyDescent="0.25">
      <c r="C1037" s="44"/>
    </row>
    <row r="1038" spans="3:3" s="38" customFormat="1" x14ac:dyDescent="0.25">
      <c r="C1038" s="44"/>
    </row>
    <row r="1039" spans="3:3" s="38" customFormat="1" x14ac:dyDescent="0.25">
      <c r="C1039" s="44"/>
    </row>
    <row r="1040" spans="3:3" s="38" customFormat="1" x14ac:dyDescent="0.25">
      <c r="C1040" s="44"/>
    </row>
    <row r="1041" spans="3:3" s="38" customFormat="1" x14ac:dyDescent="0.25">
      <c r="C1041" s="44"/>
    </row>
    <row r="1042" spans="3:3" s="38" customFormat="1" x14ac:dyDescent="0.25">
      <c r="C1042" s="44"/>
    </row>
    <row r="1043" spans="3:3" s="38" customFormat="1" x14ac:dyDescent="0.25">
      <c r="C1043" s="44"/>
    </row>
    <row r="1044" spans="3:3" s="38" customFormat="1" x14ac:dyDescent="0.25">
      <c r="C1044" s="44"/>
    </row>
    <row r="1045" spans="3:3" s="38" customFormat="1" x14ac:dyDescent="0.25">
      <c r="C1045" s="44"/>
    </row>
    <row r="1046" spans="3:3" s="38" customFormat="1" x14ac:dyDescent="0.25">
      <c r="C1046" s="44"/>
    </row>
    <row r="1047" spans="3:3" s="38" customFormat="1" x14ac:dyDescent="0.25">
      <c r="C1047" s="44"/>
    </row>
    <row r="1048" spans="3:3" s="38" customFormat="1" x14ac:dyDescent="0.25">
      <c r="C1048" s="44"/>
    </row>
    <row r="1049" spans="3:3" s="38" customFormat="1" x14ac:dyDescent="0.25">
      <c r="C1049" s="44"/>
    </row>
    <row r="1050" spans="3:3" s="38" customFormat="1" x14ac:dyDescent="0.25">
      <c r="C1050" s="44"/>
    </row>
    <row r="1051" spans="3:3" s="38" customFormat="1" x14ac:dyDescent="0.25">
      <c r="C1051" s="44"/>
    </row>
    <row r="1052" spans="3:3" s="38" customFormat="1" x14ac:dyDescent="0.25">
      <c r="C1052" s="44"/>
    </row>
    <row r="1053" spans="3:3" s="38" customFormat="1" x14ac:dyDescent="0.25">
      <c r="C1053" s="44"/>
    </row>
    <row r="1054" spans="3:3" s="38" customFormat="1" x14ac:dyDescent="0.25">
      <c r="C1054" s="44"/>
    </row>
    <row r="1055" spans="3:3" s="38" customFormat="1" x14ac:dyDescent="0.25">
      <c r="C1055" s="44"/>
    </row>
    <row r="1056" spans="3:3" s="38" customFormat="1" x14ac:dyDescent="0.25">
      <c r="C1056" s="44"/>
    </row>
    <row r="1057" spans="3:3" s="38" customFormat="1" x14ac:dyDescent="0.25">
      <c r="C1057" s="44"/>
    </row>
    <row r="1058" spans="3:3" s="38" customFormat="1" x14ac:dyDescent="0.25">
      <c r="C1058" s="44"/>
    </row>
    <row r="1059" spans="3:3" s="38" customFormat="1" x14ac:dyDescent="0.25">
      <c r="C1059" s="44"/>
    </row>
    <row r="1060" spans="3:3" s="38" customFormat="1" x14ac:dyDescent="0.25">
      <c r="C1060" s="44"/>
    </row>
    <row r="1061" spans="3:3" s="38" customFormat="1" x14ac:dyDescent="0.25">
      <c r="C1061" s="44"/>
    </row>
    <row r="1062" spans="3:3" s="38" customFormat="1" x14ac:dyDescent="0.25">
      <c r="C1062" s="44"/>
    </row>
    <row r="1063" spans="3:3" s="38" customFormat="1" x14ac:dyDescent="0.25">
      <c r="C1063" s="44"/>
    </row>
    <row r="1064" spans="3:3" s="38" customFormat="1" x14ac:dyDescent="0.25">
      <c r="C1064" s="44"/>
    </row>
    <row r="1065" spans="3:3" s="38" customFormat="1" x14ac:dyDescent="0.25">
      <c r="C1065" s="44"/>
    </row>
    <row r="1066" spans="3:3" s="38" customFormat="1" x14ac:dyDescent="0.25">
      <c r="C1066" s="44"/>
    </row>
    <row r="1067" spans="3:3" s="38" customFormat="1" x14ac:dyDescent="0.25">
      <c r="C1067" s="44"/>
    </row>
    <row r="1068" spans="3:3" s="38" customFormat="1" x14ac:dyDescent="0.25">
      <c r="C1068" s="44"/>
    </row>
    <row r="1069" spans="3:3" s="38" customFormat="1" x14ac:dyDescent="0.25">
      <c r="C1069" s="44"/>
    </row>
    <row r="1070" spans="3:3" s="38" customFormat="1" x14ac:dyDescent="0.25">
      <c r="C1070" s="44"/>
    </row>
    <row r="1071" spans="3:3" s="38" customFormat="1" x14ac:dyDescent="0.25">
      <c r="C1071" s="44"/>
    </row>
    <row r="1072" spans="3:3" s="38" customFormat="1" x14ac:dyDescent="0.25">
      <c r="C1072" s="44"/>
    </row>
    <row r="1073" spans="3:3" s="38" customFormat="1" x14ac:dyDescent="0.25">
      <c r="C1073" s="44"/>
    </row>
    <row r="1074" spans="3:3" s="38" customFormat="1" x14ac:dyDescent="0.25">
      <c r="C1074" s="44"/>
    </row>
    <row r="1075" spans="3:3" s="38" customFormat="1" x14ac:dyDescent="0.25">
      <c r="C1075" s="44"/>
    </row>
    <row r="1076" spans="3:3" s="38" customFormat="1" x14ac:dyDescent="0.25">
      <c r="C1076" s="44"/>
    </row>
    <row r="1077" spans="3:3" s="38" customFormat="1" x14ac:dyDescent="0.25">
      <c r="C1077" s="44"/>
    </row>
    <row r="1078" spans="3:3" s="38" customFormat="1" x14ac:dyDescent="0.25">
      <c r="C1078" s="44"/>
    </row>
    <row r="1079" spans="3:3" s="38" customFormat="1" x14ac:dyDescent="0.25">
      <c r="C1079" s="44"/>
    </row>
    <row r="1080" spans="3:3" s="38" customFormat="1" x14ac:dyDescent="0.25">
      <c r="C1080" s="44"/>
    </row>
    <row r="1081" spans="3:3" s="38" customFormat="1" x14ac:dyDescent="0.25">
      <c r="C1081" s="44"/>
    </row>
    <row r="1082" spans="3:3" s="38" customFormat="1" x14ac:dyDescent="0.25">
      <c r="C1082" s="44"/>
    </row>
    <row r="1083" spans="3:3" s="38" customFormat="1" x14ac:dyDescent="0.25">
      <c r="C1083" s="44"/>
    </row>
    <row r="1084" spans="3:3" s="38" customFormat="1" x14ac:dyDescent="0.25">
      <c r="C1084" s="44"/>
    </row>
    <row r="1085" spans="3:3" s="38" customFormat="1" x14ac:dyDescent="0.25">
      <c r="C1085" s="44"/>
    </row>
    <row r="1086" spans="3:3" s="38" customFormat="1" x14ac:dyDescent="0.25">
      <c r="C1086" s="44"/>
    </row>
    <row r="1087" spans="3:3" s="38" customFormat="1" x14ac:dyDescent="0.25">
      <c r="C1087" s="44"/>
    </row>
    <row r="1088" spans="3:3" s="38" customFormat="1" x14ac:dyDescent="0.25">
      <c r="C1088" s="44"/>
    </row>
    <row r="1089" spans="3:3" s="38" customFormat="1" x14ac:dyDescent="0.25">
      <c r="C1089" s="44"/>
    </row>
    <row r="1090" spans="3:3" s="38" customFormat="1" x14ac:dyDescent="0.25">
      <c r="C1090" s="44"/>
    </row>
    <row r="1091" spans="3:3" s="38" customFormat="1" x14ac:dyDescent="0.25">
      <c r="C1091" s="44"/>
    </row>
    <row r="1092" spans="3:3" s="38" customFormat="1" x14ac:dyDescent="0.25">
      <c r="C1092" s="44"/>
    </row>
    <row r="1093" spans="3:3" s="38" customFormat="1" x14ac:dyDescent="0.25">
      <c r="C1093" s="44"/>
    </row>
    <row r="1094" spans="3:3" s="38" customFormat="1" x14ac:dyDescent="0.25">
      <c r="C1094" s="44"/>
    </row>
    <row r="1095" spans="3:3" s="38" customFormat="1" x14ac:dyDescent="0.25">
      <c r="C1095" s="44"/>
    </row>
    <row r="1096" spans="3:3" s="38" customFormat="1" x14ac:dyDescent="0.25">
      <c r="C1096" s="44"/>
    </row>
    <row r="1097" spans="3:3" s="38" customFormat="1" x14ac:dyDescent="0.25">
      <c r="C1097" s="44"/>
    </row>
    <row r="1098" spans="3:3" s="38" customFormat="1" x14ac:dyDescent="0.25">
      <c r="C1098" s="44"/>
    </row>
    <row r="1099" spans="3:3" s="38" customFormat="1" x14ac:dyDescent="0.25">
      <c r="C1099" s="44"/>
    </row>
    <row r="1100" spans="3:3" s="38" customFormat="1" x14ac:dyDescent="0.25">
      <c r="C1100" s="44"/>
    </row>
    <row r="1101" spans="3:3" s="38" customFormat="1" x14ac:dyDescent="0.25">
      <c r="C1101" s="44"/>
    </row>
    <row r="1102" spans="3:3" s="38" customFormat="1" x14ac:dyDescent="0.25">
      <c r="C1102" s="44"/>
    </row>
    <row r="1103" spans="3:3" s="38" customFormat="1" x14ac:dyDescent="0.25">
      <c r="C1103" s="44"/>
    </row>
    <row r="1104" spans="3:3" s="38" customFormat="1" x14ac:dyDescent="0.25">
      <c r="C1104" s="44"/>
    </row>
    <row r="1105" spans="3:3" s="38" customFormat="1" x14ac:dyDescent="0.25">
      <c r="C1105" s="44"/>
    </row>
    <row r="1106" spans="3:3" s="38" customFormat="1" x14ac:dyDescent="0.25">
      <c r="C1106" s="44"/>
    </row>
    <row r="1107" spans="3:3" s="38" customFormat="1" x14ac:dyDescent="0.25">
      <c r="C1107" s="44"/>
    </row>
    <row r="1108" spans="3:3" s="38" customFormat="1" x14ac:dyDescent="0.25">
      <c r="C1108" s="44"/>
    </row>
    <row r="1109" spans="3:3" s="38" customFormat="1" x14ac:dyDescent="0.25">
      <c r="C1109" s="44"/>
    </row>
    <row r="1110" spans="3:3" s="38" customFormat="1" x14ac:dyDescent="0.25">
      <c r="C1110" s="44"/>
    </row>
    <row r="1111" spans="3:3" s="38" customFormat="1" x14ac:dyDescent="0.25">
      <c r="C1111" s="44"/>
    </row>
    <row r="1112" spans="3:3" s="38" customFormat="1" x14ac:dyDescent="0.25">
      <c r="C1112" s="44"/>
    </row>
    <row r="1113" spans="3:3" s="38" customFormat="1" x14ac:dyDescent="0.25">
      <c r="C1113" s="44"/>
    </row>
    <row r="1114" spans="3:3" s="38" customFormat="1" x14ac:dyDescent="0.25">
      <c r="C1114" s="44"/>
    </row>
    <row r="1115" spans="3:3" s="38" customFormat="1" x14ac:dyDescent="0.25">
      <c r="C1115" s="44"/>
    </row>
    <row r="1116" spans="3:3" s="38" customFormat="1" x14ac:dyDescent="0.25">
      <c r="C1116" s="44"/>
    </row>
    <row r="1117" spans="3:3" s="38" customFormat="1" x14ac:dyDescent="0.25">
      <c r="C1117" s="44"/>
    </row>
    <row r="1118" spans="3:3" s="38" customFormat="1" x14ac:dyDescent="0.25">
      <c r="C1118" s="44"/>
    </row>
    <row r="1119" spans="3:3" s="38" customFormat="1" x14ac:dyDescent="0.25">
      <c r="C1119" s="44"/>
    </row>
    <row r="1120" spans="3:3" s="38" customFormat="1" x14ac:dyDescent="0.25">
      <c r="C1120" s="44"/>
    </row>
    <row r="1121" spans="3:3" s="38" customFormat="1" x14ac:dyDescent="0.25">
      <c r="C1121" s="44"/>
    </row>
    <row r="1122" spans="3:3" s="38" customFormat="1" x14ac:dyDescent="0.25">
      <c r="C1122" s="44"/>
    </row>
    <row r="1123" spans="3:3" s="38" customFormat="1" x14ac:dyDescent="0.25">
      <c r="C1123" s="44"/>
    </row>
    <row r="1124" spans="3:3" s="38" customFormat="1" x14ac:dyDescent="0.25">
      <c r="C1124" s="44"/>
    </row>
    <row r="1125" spans="3:3" s="38" customFormat="1" x14ac:dyDescent="0.25">
      <c r="C1125" s="44"/>
    </row>
    <row r="1126" spans="3:3" s="38" customFormat="1" x14ac:dyDescent="0.25">
      <c r="C1126" s="44"/>
    </row>
    <row r="1127" spans="3:3" s="38" customFormat="1" x14ac:dyDescent="0.25">
      <c r="C1127" s="44"/>
    </row>
    <row r="1128" spans="3:3" s="38" customFormat="1" x14ac:dyDescent="0.25">
      <c r="C1128" s="44"/>
    </row>
    <row r="1129" spans="3:3" s="38" customFormat="1" x14ac:dyDescent="0.25">
      <c r="C1129" s="44"/>
    </row>
    <row r="1130" spans="3:3" s="38" customFormat="1" x14ac:dyDescent="0.25">
      <c r="C1130" s="44"/>
    </row>
    <row r="1131" spans="3:3" s="38" customFormat="1" x14ac:dyDescent="0.25">
      <c r="C1131" s="44"/>
    </row>
    <row r="1132" spans="3:3" s="38" customFormat="1" x14ac:dyDescent="0.25">
      <c r="C1132" s="44"/>
    </row>
    <row r="1133" spans="3:3" s="38" customFormat="1" x14ac:dyDescent="0.25">
      <c r="C1133" s="44"/>
    </row>
    <row r="1134" spans="3:3" s="38" customFormat="1" x14ac:dyDescent="0.25">
      <c r="C1134" s="44"/>
    </row>
    <row r="1135" spans="3:3" s="38" customFormat="1" x14ac:dyDescent="0.25">
      <c r="C1135" s="44"/>
    </row>
    <row r="1136" spans="3:3" s="38" customFormat="1" x14ac:dyDescent="0.25">
      <c r="C1136" s="44"/>
    </row>
    <row r="1137" spans="3:3" s="38" customFormat="1" x14ac:dyDescent="0.25">
      <c r="C1137" s="44"/>
    </row>
    <row r="1138" spans="3:3" s="38" customFormat="1" x14ac:dyDescent="0.25">
      <c r="C1138" s="44"/>
    </row>
    <row r="1139" spans="3:3" s="38" customFormat="1" x14ac:dyDescent="0.25">
      <c r="C1139" s="44"/>
    </row>
    <row r="1140" spans="3:3" s="38" customFormat="1" x14ac:dyDescent="0.25">
      <c r="C1140" s="44"/>
    </row>
    <row r="1141" spans="3:3" s="38" customFormat="1" x14ac:dyDescent="0.25">
      <c r="C1141" s="44"/>
    </row>
    <row r="1142" spans="3:3" s="38" customFormat="1" x14ac:dyDescent="0.25">
      <c r="C1142" s="44"/>
    </row>
    <row r="1143" spans="3:3" s="38" customFormat="1" x14ac:dyDescent="0.25">
      <c r="C1143" s="44"/>
    </row>
    <row r="1144" spans="3:3" s="38" customFormat="1" x14ac:dyDescent="0.25">
      <c r="C1144" s="44"/>
    </row>
    <row r="1145" spans="3:3" s="38" customFormat="1" x14ac:dyDescent="0.25">
      <c r="C1145" s="44"/>
    </row>
    <row r="1146" spans="3:3" s="38" customFormat="1" x14ac:dyDescent="0.25">
      <c r="C1146" s="44"/>
    </row>
    <row r="1147" spans="3:3" s="38" customFormat="1" x14ac:dyDescent="0.25">
      <c r="C1147" s="44"/>
    </row>
    <row r="1148" spans="3:3" s="38" customFormat="1" x14ac:dyDescent="0.25">
      <c r="C1148" s="44"/>
    </row>
    <row r="1149" spans="3:3" s="38" customFormat="1" x14ac:dyDescent="0.25">
      <c r="C1149" s="44"/>
    </row>
    <row r="1150" spans="3:3" s="38" customFormat="1" x14ac:dyDescent="0.25">
      <c r="C1150" s="44"/>
    </row>
    <row r="1151" spans="3:3" s="38" customFormat="1" x14ac:dyDescent="0.25">
      <c r="C1151" s="44"/>
    </row>
    <row r="1152" spans="3:3" s="38" customFormat="1" x14ac:dyDescent="0.25">
      <c r="C1152" s="44"/>
    </row>
    <row r="1153" spans="3:3" s="38" customFormat="1" x14ac:dyDescent="0.25">
      <c r="C1153" s="44"/>
    </row>
    <row r="1154" spans="3:3" s="38" customFormat="1" x14ac:dyDescent="0.25">
      <c r="C1154" s="44"/>
    </row>
    <row r="1155" spans="3:3" s="38" customFormat="1" x14ac:dyDescent="0.25">
      <c r="C1155" s="44"/>
    </row>
    <row r="1156" spans="3:3" s="38" customFormat="1" x14ac:dyDescent="0.25">
      <c r="C1156" s="44"/>
    </row>
    <row r="1157" spans="3:3" s="38" customFormat="1" x14ac:dyDescent="0.25">
      <c r="C1157" s="44"/>
    </row>
    <row r="1158" spans="3:3" s="38" customFormat="1" x14ac:dyDescent="0.25">
      <c r="C1158" s="44"/>
    </row>
    <row r="1159" spans="3:3" s="38" customFormat="1" x14ac:dyDescent="0.25">
      <c r="C1159" s="44"/>
    </row>
    <row r="1160" spans="3:3" s="38" customFormat="1" x14ac:dyDescent="0.25">
      <c r="C1160" s="44"/>
    </row>
    <row r="1161" spans="3:3" s="38" customFormat="1" x14ac:dyDescent="0.25">
      <c r="C1161" s="44"/>
    </row>
    <row r="1162" spans="3:3" s="38" customFormat="1" x14ac:dyDescent="0.25">
      <c r="C1162" s="44"/>
    </row>
    <row r="1163" spans="3:3" s="38" customFormat="1" x14ac:dyDescent="0.25">
      <c r="C1163" s="44"/>
    </row>
    <row r="1164" spans="3:3" s="38" customFormat="1" x14ac:dyDescent="0.25">
      <c r="C1164" s="44"/>
    </row>
    <row r="1165" spans="3:3" s="38" customFormat="1" x14ac:dyDescent="0.25">
      <c r="C1165" s="44"/>
    </row>
    <row r="1166" spans="3:3" s="38" customFormat="1" x14ac:dyDescent="0.25">
      <c r="C1166" s="44"/>
    </row>
    <row r="1167" spans="3:3" s="38" customFormat="1" x14ac:dyDescent="0.25">
      <c r="C1167" s="44"/>
    </row>
    <row r="1168" spans="3:3" s="38" customFormat="1" x14ac:dyDescent="0.25">
      <c r="C1168" s="44"/>
    </row>
    <row r="1169" spans="3:3" s="38" customFormat="1" x14ac:dyDescent="0.25">
      <c r="C1169" s="44"/>
    </row>
    <row r="1170" spans="3:3" s="38" customFormat="1" x14ac:dyDescent="0.25">
      <c r="C1170" s="44"/>
    </row>
    <row r="1171" spans="3:3" s="38" customFormat="1" x14ac:dyDescent="0.25">
      <c r="C1171" s="44"/>
    </row>
    <row r="1172" spans="3:3" s="38" customFormat="1" x14ac:dyDescent="0.25">
      <c r="C1172" s="44"/>
    </row>
    <row r="1173" spans="3:3" s="38" customFormat="1" x14ac:dyDescent="0.25">
      <c r="C1173" s="44"/>
    </row>
    <row r="1174" spans="3:3" s="38" customFormat="1" x14ac:dyDescent="0.25">
      <c r="C1174" s="44"/>
    </row>
    <row r="1175" spans="3:3" s="38" customFormat="1" x14ac:dyDescent="0.25">
      <c r="C1175" s="44"/>
    </row>
    <row r="1176" spans="3:3" s="38" customFormat="1" x14ac:dyDescent="0.25">
      <c r="C1176" s="44"/>
    </row>
    <row r="1177" spans="3:3" s="38" customFormat="1" x14ac:dyDescent="0.25">
      <c r="C1177" s="44"/>
    </row>
    <row r="1178" spans="3:3" s="38" customFormat="1" x14ac:dyDescent="0.25">
      <c r="C1178" s="44"/>
    </row>
    <row r="1179" spans="3:3" s="38" customFormat="1" x14ac:dyDescent="0.25">
      <c r="C1179" s="44"/>
    </row>
    <row r="1180" spans="3:3" s="38" customFormat="1" x14ac:dyDescent="0.25">
      <c r="C1180" s="44"/>
    </row>
    <row r="1181" spans="3:3" s="38" customFormat="1" x14ac:dyDescent="0.25">
      <c r="C1181" s="44"/>
    </row>
    <row r="1182" spans="3:3" s="38" customFormat="1" x14ac:dyDescent="0.25">
      <c r="C1182" s="44"/>
    </row>
    <row r="1183" spans="3:3" s="38" customFormat="1" x14ac:dyDescent="0.25">
      <c r="C1183" s="44"/>
    </row>
    <row r="1184" spans="3:3" s="38" customFormat="1" x14ac:dyDescent="0.25">
      <c r="C1184" s="44"/>
    </row>
    <row r="1185" spans="3:3" s="38" customFormat="1" x14ac:dyDescent="0.25">
      <c r="C1185" s="44"/>
    </row>
    <row r="1186" spans="3:3" s="38" customFormat="1" x14ac:dyDescent="0.25">
      <c r="C1186" s="44"/>
    </row>
    <row r="1187" spans="3:3" s="38" customFormat="1" x14ac:dyDescent="0.25">
      <c r="C1187" s="44"/>
    </row>
    <row r="1188" spans="3:3" s="38" customFormat="1" x14ac:dyDescent="0.25">
      <c r="C1188" s="44"/>
    </row>
    <row r="1189" spans="3:3" s="38" customFormat="1" x14ac:dyDescent="0.25">
      <c r="C1189" s="44"/>
    </row>
    <row r="1190" spans="3:3" s="38" customFormat="1" x14ac:dyDescent="0.25">
      <c r="C1190" s="44"/>
    </row>
    <row r="1191" spans="3:3" s="38" customFormat="1" x14ac:dyDescent="0.25">
      <c r="C1191" s="44"/>
    </row>
    <row r="1192" spans="3:3" s="38" customFormat="1" x14ac:dyDescent="0.25">
      <c r="C1192" s="44"/>
    </row>
    <row r="1193" spans="3:3" s="38" customFormat="1" x14ac:dyDescent="0.25">
      <c r="C1193" s="44"/>
    </row>
    <row r="1194" spans="3:3" s="38" customFormat="1" x14ac:dyDescent="0.25">
      <c r="C1194" s="44"/>
    </row>
    <row r="1195" spans="3:3" s="38" customFormat="1" x14ac:dyDescent="0.25">
      <c r="C1195" s="44"/>
    </row>
    <row r="1196" spans="3:3" s="38" customFormat="1" x14ac:dyDescent="0.25">
      <c r="C1196" s="44"/>
    </row>
    <row r="1197" spans="3:3" s="38" customFormat="1" x14ac:dyDescent="0.25">
      <c r="C1197" s="44"/>
    </row>
    <row r="1198" spans="3:3" s="38" customFormat="1" x14ac:dyDescent="0.25">
      <c r="C1198" s="44"/>
    </row>
    <row r="1199" spans="3:3" s="38" customFormat="1" x14ac:dyDescent="0.25">
      <c r="C1199" s="44"/>
    </row>
    <row r="1200" spans="3:3" s="38" customFormat="1" x14ac:dyDescent="0.25">
      <c r="C1200" s="44"/>
    </row>
    <row r="1201" spans="3:3" s="38" customFormat="1" x14ac:dyDescent="0.25">
      <c r="C1201" s="44"/>
    </row>
    <row r="1202" spans="3:3" s="38" customFormat="1" x14ac:dyDescent="0.25">
      <c r="C1202" s="44"/>
    </row>
    <row r="1203" spans="3:3" s="38" customFormat="1" x14ac:dyDescent="0.25">
      <c r="C1203" s="44"/>
    </row>
    <row r="1204" spans="3:3" s="38" customFormat="1" x14ac:dyDescent="0.25">
      <c r="C1204" s="44"/>
    </row>
    <row r="1205" spans="3:3" s="38" customFormat="1" x14ac:dyDescent="0.25">
      <c r="C1205" s="44"/>
    </row>
    <row r="1206" spans="3:3" s="38" customFormat="1" x14ac:dyDescent="0.25">
      <c r="C1206" s="44"/>
    </row>
    <row r="1207" spans="3:3" s="38" customFormat="1" x14ac:dyDescent="0.25">
      <c r="C1207" s="44"/>
    </row>
    <row r="1208" spans="3:3" s="38" customFormat="1" x14ac:dyDescent="0.25">
      <c r="C1208" s="44"/>
    </row>
    <row r="1209" spans="3:3" s="38" customFormat="1" x14ac:dyDescent="0.25">
      <c r="C1209" s="44"/>
    </row>
    <row r="1210" spans="3:3" s="38" customFormat="1" x14ac:dyDescent="0.25">
      <c r="C1210" s="44"/>
    </row>
    <row r="1211" spans="3:3" s="38" customFormat="1" x14ac:dyDescent="0.25">
      <c r="C1211" s="44"/>
    </row>
    <row r="1212" spans="3:3" s="38" customFormat="1" x14ac:dyDescent="0.25">
      <c r="C1212" s="44"/>
    </row>
    <row r="1213" spans="3:3" s="38" customFormat="1" x14ac:dyDescent="0.25">
      <c r="C1213" s="44"/>
    </row>
    <row r="1214" spans="3:3" s="38" customFormat="1" x14ac:dyDescent="0.25">
      <c r="C1214" s="44"/>
    </row>
    <row r="1215" spans="3:3" s="38" customFormat="1" x14ac:dyDescent="0.25">
      <c r="C1215" s="44"/>
    </row>
    <row r="1216" spans="3:3" s="38" customFormat="1" x14ac:dyDescent="0.25">
      <c r="C1216" s="44"/>
    </row>
    <row r="1217" spans="3:3" s="38" customFormat="1" x14ac:dyDescent="0.25">
      <c r="C1217" s="44"/>
    </row>
    <row r="1218" spans="3:3" s="38" customFormat="1" x14ac:dyDescent="0.25">
      <c r="C1218" s="44"/>
    </row>
    <row r="1219" spans="3:3" s="38" customFormat="1" x14ac:dyDescent="0.25">
      <c r="C1219" s="44"/>
    </row>
    <row r="1220" spans="3:3" s="38" customFormat="1" x14ac:dyDescent="0.25">
      <c r="C1220" s="44"/>
    </row>
    <row r="1221" spans="3:3" s="38" customFormat="1" x14ac:dyDescent="0.25">
      <c r="C1221" s="44"/>
    </row>
    <row r="1222" spans="3:3" s="38" customFormat="1" x14ac:dyDescent="0.25">
      <c r="C1222" s="44"/>
    </row>
    <row r="1223" spans="3:3" s="38" customFormat="1" x14ac:dyDescent="0.25">
      <c r="C1223" s="44"/>
    </row>
    <row r="1224" spans="3:3" s="38" customFormat="1" x14ac:dyDescent="0.25">
      <c r="C1224" s="44"/>
    </row>
    <row r="1225" spans="3:3" s="38" customFormat="1" x14ac:dyDescent="0.25">
      <c r="C1225" s="44"/>
    </row>
    <row r="1226" spans="3:3" s="38" customFormat="1" x14ac:dyDescent="0.25">
      <c r="C1226" s="44"/>
    </row>
    <row r="1227" spans="3:3" s="38" customFormat="1" x14ac:dyDescent="0.25">
      <c r="C1227" s="44"/>
    </row>
    <row r="1228" spans="3:3" s="38" customFormat="1" x14ac:dyDescent="0.25">
      <c r="C1228" s="44"/>
    </row>
    <row r="1229" spans="3:3" s="38" customFormat="1" x14ac:dyDescent="0.25">
      <c r="C1229" s="44"/>
    </row>
    <row r="1230" spans="3:3" s="38" customFormat="1" x14ac:dyDescent="0.25">
      <c r="C1230" s="44"/>
    </row>
    <row r="1231" spans="3:3" s="38" customFormat="1" x14ac:dyDescent="0.25">
      <c r="C1231" s="44"/>
    </row>
    <row r="1232" spans="3:3" s="38" customFormat="1" x14ac:dyDescent="0.25">
      <c r="C1232" s="44"/>
    </row>
    <row r="1233" spans="3:3" s="38" customFormat="1" x14ac:dyDescent="0.25">
      <c r="C1233" s="44"/>
    </row>
    <row r="1234" spans="3:3" s="38" customFormat="1" x14ac:dyDescent="0.25">
      <c r="C1234" s="44"/>
    </row>
    <row r="1235" spans="3:3" s="38" customFormat="1" x14ac:dyDescent="0.25">
      <c r="C1235" s="44"/>
    </row>
    <row r="1236" spans="3:3" s="38" customFormat="1" x14ac:dyDescent="0.25">
      <c r="C1236" s="44"/>
    </row>
    <row r="1237" spans="3:3" s="38" customFormat="1" x14ac:dyDescent="0.25">
      <c r="C1237" s="44"/>
    </row>
    <row r="1238" spans="3:3" s="38" customFormat="1" x14ac:dyDescent="0.25">
      <c r="C1238" s="44"/>
    </row>
    <row r="1239" spans="3:3" s="38" customFormat="1" x14ac:dyDescent="0.25">
      <c r="C1239" s="44"/>
    </row>
    <row r="1240" spans="3:3" s="38" customFormat="1" x14ac:dyDescent="0.25">
      <c r="C1240" s="44"/>
    </row>
    <row r="1241" spans="3:3" s="38" customFormat="1" x14ac:dyDescent="0.25">
      <c r="C1241" s="44"/>
    </row>
    <row r="1242" spans="3:3" s="38" customFormat="1" x14ac:dyDescent="0.25">
      <c r="C1242" s="44"/>
    </row>
    <row r="1243" spans="3:3" s="38" customFormat="1" x14ac:dyDescent="0.25">
      <c r="C1243" s="44"/>
    </row>
    <row r="1244" spans="3:3" s="38" customFormat="1" x14ac:dyDescent="0.25">
      <c r="C1244" s="44"/>
    </row>
    <row r="1245" spans="3:3" s="38" customFormat="1" x14ac:dyDescent="0.25">
      <c r="C1245" s="44"/>
    </row>
    <row r="1246" spans="3:3" s="38" customFormat="1" x14ac:dyDescent="0.25">
      <c r="C1246" s="44"/>
    </row>
    <row r="1247" spans="3:3" s="38" customFormat="1" x14ac:dyDescent="0.25">
      <c r="C1247" s="44"/>
    </row>
    <row r="1248" spans="3:3" s="38" customFormat="1" x14ac:dyDescent="0.25">
      <c r="C1248" s="44"/>
    </row>
    <row r="1249" spans="3:3" s="38" customFormat="1" x14ac:dyDescent="0.25">
      <c r="C1249" s="44"/>
    </row>
    <row r="1250" spans="3:3" s="38" customFormat="1" x14ac:dyDescent="0.25">
      <c r="C1250" s="44"/>
    </row>
    <row r="1251" spans="3:3" s="38" customFormat="1" x14ac:dyDescent="0.25">
      <c r="C1251" s="44"/>
    </row>
    <row r="1252" spans="3:3" s="38" customFormat="1" x14ac:dyDescent="0.25">
      <c r="C1252" s="44"/>
    </row>
    <row r="1253" spans="3:3" s="38" customFormat="1" x14ac:dyDescent="0.25">
      <c r="C1253" s="44"/>
    </row>
    <row r="1254" spans="3:3" s="38" customFormat="1" x14ac:dyDescent="0.25">
      <c r="C1254" s="44"/>
    </row>
    <row r="1255" spans="3:3" s="38" customFormat="1" x14ac:dyDescent="0.25">
      <c r="C1255" s="44"/>
    </row>
    <row r="1256" spans="3:3" s="38" customFormat="1" x14ac:dyDescent="0.25">
      <c r="C1256" s="44"/>
    </row>
    <row r="1257" spans="3:3" s="38" customFormat="1" x14ac:dyDescent="0.25">
      <c r="C1257" s="44"/>
    </row>
    <row r="1258" spans="3:3" s="38" customFormat="1" x14ac:dyDescent="0.25">
      <c r="C1258" s="44"/>
    </row>
    <row r="1259" spans="3:3" s="38" customFormat="1" x14ac:dyDescent="0.25">
      <c r="C1259" s="44"/>
    </row>
    <row r="1260" spans="3:3" s="38" customFormat="1" x14ac:dyDescent="0.25">
      <c r="C1260" s="44"/>
    </row>
    <row r="1261" spans="3:3" s="38" customFormat="1" x14ac:dyDescent="0.25">
      <c r="C1261" s="44"/>
    </row>
    <row r="1262" spans="3:3" s="38" customFormat="1" x14ac:dyDescent="0.25">
      <c r="C1262" s="44"/>
    </row>
    <row r="1263" spans="3:3" s="38" customFormat="1" x14ac:dyDescent="0.25">
      <c r="C1263" s="44"/>
    </row>
    <row r="1264" spans="3:3" s="38" customFormat="1" x14ac:dyDescent="0.25">
      <c r="C1264" s="44"/>
    </row>
    <row r="1265" spans="3:3" s="38" customFormat="1" x14ac:dyDescent="0.25">
      <c r="C1265" s="44"/>
    </row>
    <row r="1266" spans="3:3" s="38" customFormat="1" x14ac:dyDescent="0.25">
      <c r="C1266" s="44"/>
    </row>
    <row r="1267" spans="3:3" s="38" customFormat="1" x14ac:dyDescent="0.25">
      <c r="C1267" s="44"/>
    </row>
    <row r="1268" spans="3:3" s="38" customFormat="1" x14ac:dyDescent="0.25">
      <c r="C1268" s="44"/>
    </row>
    <row r="1269" spans="3:3" s="38" customFormat="1" x14ac:dyDescent="0.25">
      <c r="C1269" s="44"/>
    </row>
    <row r="1270" spans="3:3" s="38" customFormat="1" x14ac:dyDescent="0.25">
      <c r="C1270" s="44"/>
    </row>
    <row r="1271" spans="3:3" s="38" customFormat="1" x14ac:dyDescent="0.25">
      <c r="C1271" s="44"/>
    </row>
    <row r="1272" spans="3:3" s="38" customFormat="1" x14ac:dyDescent="0.25">
      <c r="C1272" s="44"/>
    </row>
    <row r="1273" spans="3:3" s="38" customFormat="1" x14ac:dyDescent="0.25">
      <c r="C1273" s="44"/>
    </row>
    <row r="1274" spans="3:3" s="38" customFormat="1" x14ac:dyDescent="0.25">
      <c r="C1274" s="44"/>
    </row>
    <row r="1275" spans="3:3" s="38" customFormat="1" x14ac:dyDescent="0.25">
      <c r="C1275" s="44"/>
    </row>
    <row r="1276" spans="3:3" s="38" customFormat="1" x14ac:dyDescent="0.25">
      <c r="C1276" s="44"/>
    </row>
    <row r="1277" spans="3:3" s="38" customFormat="1" x14ac:dyDescent="0.25">
      <c r="C1277" s="44"/>
    </row>
    <row r="1278" spans="3:3" s="38" customFormat="1" x14ac:dyDescent="0.25">
      <c r="C1278" s="44"/>
    </row>
    <row r="1279" spans="3:3" s="38" customFormat="1" x14ac:dyDescent="0.25">
      <c r="C1279" s="44"/>
    </row>
    <row r="1280" spans="3:3" s="38" customFormat="1" x14ac:dyDescent="0.25">
      <c r="C1280" s="44"/>
    </row>
    <row r="1281" spans="3:3" s="38" customFormat="1" x14ac:dyDescent="0.25">
      <c r="C1281" s="44"/>
    </row>
    <row r="1282" spans="3:3" s="38" customFormat="1" x14ac:dyDescent="0.25">
      <c r="C1282" s="44"/>
    </row>
    <row r="1283" spans="3:3" s="38" customFormat="1" x14ac:dyDescent="0.25">
      <c r="C1283" s="44"/>
    </row>
    <row r="1284" spans="3:3" s="38" customFormat="1" x14ac:dyDescent="0.25">
      <c r="C1284" s="44"/>
    </row>
    <row r="1285" spans="3:3" s="38" customFormat="1" x14ac:dyDescent="0.25">
      <c r="C1285" s="44"/>
    </row>
    <row r="1286" spans="3:3" s="38" customFormat="1" x14ac:dyDescent="0.25">
      <c r="C1286" s="44"/>
    </row>
    <row r="1287" spans="3:3" s="38" customFormat="1" x14ac:dyDescent="0.25">
      <c r="C1287" s="44"/>
    </row>
    <row r="1288" spans="3:3" s="38" customFormat="1" x14ac:dyDescent="0.25">
      <c r="C1288" s="44"/>
    </row>
    <row r="1289" spans="3:3" s="38" customFormat="1" x14ac:dyDescent="0.25">
      <c r="C1289" s="44"/>
    </row>
    <row r="1290" spans="3:3" s="38" customFormat="1" x14ac:dyDescent="0.25">
      <c r="C1290" s="44"/>
    </row>
    <row r="1291" spans="3:3" s="38" customFormat="1" x14ac:dyDescent="0.25">
      <c r="C1291" s="44"/>
    </row>
    <row r="1292" spans="3:3" s="38" customFormat="1" x14ac:dyDescent="0.25">
      <c r="C1292" s="44"/>
    </row>
    <row r="1293" spans="3:3" s="38" customFormat="1" x14ac:dyDescent="0.25">
      <c r="C1293" s="44"/>
    </row>
    <row r="1294" spans="3:3" s="38" customFormat="1" x14ac:dyDescent="0.25">
      <c r="C1294" s="44"/>
    </row>
    <row r="1295" spans="3:3" s="38" customFormat="1" x14ac:dyDescent="0.25">
      <c r="C1295" s="44"/>
    </row>
    <row r="1296" spans="3:3" s="38" customFormat="1" x14ac:dyDescent="0.25">
      <c r="C1296" s="44"/>
    </row>
    <row r="1297" spans="3:3" s="38" customFormat="1" x14ac:dyDescent="0.25">
      <c r="C1297" s="44"/>
    </row>
    <row r="1298" spans="3:3" s="38" customFormat="1" x14ac:dyDescent="0.25">
      <c r="C1298" s="44"/>
    </row>
    <row r="1299" spans="3:3" s="38" customFormat="1" x14ac:dyDescent="0.25">
      <c r="C1299" s="44"/>
    </row>
    <row r="1300" spans="3:3" s="38" customFormat="1" x14ac:dyDescent="0.25">
      <c r="C1300" s="44"/>
    </row>
    <row r="1301" spans="3:3" s="38" customFormat="1" x14ac:dyDescent="0.25">
      <c r="C1301" s="44"/>
    </row>
    <row r="1302" spans="3:3" s="38" customFormat="1" x14ac:dyDescent="0.25">
      <c r="C1302" s="44"/>
    </row>
    <row r="1303" spans="3:3" s="38" customFormat="1" x14ac:dyDescent="0.25">
      <c r="C1303" s="44"/>
    </row>
    <row r="1304" spans="3:3" s="38" customFormat="1" x14ac:dyDescent="0.25">
      <c r="C1304" s="44"/>
    </row>
    <row r="1305" spans="3:3" s="38" customFormat="1" x14ac:dyDescent="0.25">
      <c r="C1305" s="44"/>
    </row>
    <row r="1306" spans="3:3" s="38" customFormat="1" x14ac:dyDescent="0.25">
      <c r="C1306" s="44"/>
    </row>
    <row r="1307" spans="3:3" s="38" customFormat="1" x14ac:dyDescent="0.25">
      <c r="C1307" s="44"/>
    </row>
    <row r="1308" spans="3:3" s="38" customFormat="1" x14ac:dyDescent="0.25">
      <c r="C1308" s="44"/>
    </row>
    <row r="1309" spans="3:3" s="38" customFormat="1" x14ac:dyDescent="0.25">
      <c r="C1309" s="44"/>
    </row>
    <row r="1310" spans="3:3" s="38" customFormat="1" x14ac:dyDescent="0.25">
      <c r="C1310" s="44"/>
    </row>
    <row r="1311" spans="3:3" s="38" customFormat="1" x14ac:dyDescent="0.25">
      <c r="C1311" s="44"/>
    </row>
    <row r="1312" spans="3:3" s="38" customFormat="1" x14ac:dyDescent="0.25">
      <c r="C1312" s="44"/>
    </row>
    <row r="1313" spans="3:3" s="38" customFormat="1" x14ac:dyDescent="0.25">
      <c r="C1313" s="44"/>
    </row>
    <row r="1314" spans="3:3" s="38" customFormat="1" x14ac:dyDescent="0.25">
      <c r="C1314" s="44"/>
    </row>
    <row r="1315" spans="3:3" s="38" customFormat="1" x14ac:dyDescent="0.25">
      <c r="C1315" s="44"/>
    </row>
    <row r="1316" spans="3:3" s="38" customFormat="1" x14ac:dyDescent="0.25">
      <c r="C1316" s="44"/>
    </row>
    <row r="1317" spans="3:3" s="38" customFormat="1" x14ac:dyDescent="0.25">
      <c r="C1317" s="44"/>
    </row>
    <row r="1318" spans="3:3" s="38" customFormat="1" x14ac:dyDescent="0.25">
      <c r="C1318" s="44"/>
    </row>
    <row r="1319" spans="3:3" s="38" customFormat="1" x14ac:dyDescent="0.25">
      <c r="C1319" s="44"/>
    </row>
    <row r="1320" spans="3:3" s="38" customFormat="1" x14ac:dyDescent="0.25">
      <c r="C1320" s="44"/>
    </row>
    <row r="1321" spans="3:3" s="38" customFormat="1" x14ac:dyDescent="0.25">
      <c r="C1321" s="44"/>
    </row>
    <row r="1322" spans="3:3" s="38" customFormat="1" x14ac:dyDescent="0.25">
      <c r="C1322" s="44"/>
    </row>
    <row r="1323" spans="3:3" s="38" customFormat="1" x14ac:dyDescent="0.25">
      <c r="C1323" s="44"/>
    </row>
    <row r="1324" spans="3:3" s="38" customFormat="1" x14ac:dyDescent="0.25">
      <c r="C1324" s="44"/>
    </row>
    <row r="1325" spans="3:3" s="38" customFormat="1" x14ac:dyDescent="0.25">
      <c r="C1325" s="44"/>
    </row>
    <row r="1326" spans="3:3" s="38" customFormat="1" x14ac:dyDescent="0.25">
      <c r="C1326" s="44"/>
    </row>
    <row r="1327" spans="3:3" s="38" customFormat="1" x14ac:dyDescent="0.25">
      <c r="C1327" s="44"/>
    </row>
    <row r="1328" spans="3:3" s="38" customFormat="1" x14ac:dyDescent="0.25">
      <c r="C1328" s="44"/>
    </row>
    <row r="1329" spans="3:3" s="38" customFormat="1" x14ac:dyDescent="0.25">
      <c r="C1329" s="44"/>
    </row>
    <row r="1330" spans="3:3" s="38" customFormat="1" x14ac:dyDescent="0.25">
      <c r="C1330" s="44"/>
    </row>
    <row r="1331" spans="3:3" s="38" customFormat="1" x14ac:dyDescent="0.25">
      <c r="C1331" s="44"/>
    </row>
    <row r="1332" spans="3:3" s="38" customFormat="1" x14ac:dyDescent="0.25">
      <c r="C1332" s="44"/>
    </row>
    <row r="1333" spans="3:3" s="38" customFormat="1" x14ac:dyDescent="0.25">
      <c r="C1333" s="44"/>
    </row>
    <row r="1334" spans="3:3" s="38" customFormat="1" x14ac:dyDescent="0.25">
      <c r="C1334" s="44"/>
    </row>
    <row r="1335" spans="3:3" s="38" customFormat="1" x14ac:dyDescent="0.25">
      <c r="C1335" s="44"/>
    </row>
    <row r="1336" spans="3:3" s="38" customFormat="1" x14ac:dyDescent="0.25">
      <c r="C1336" s="44"/>
    </row>
    <row r="1337" spans="3:3" s="38" customFormat="1" x14ac:dyDescent="0.25">
      <c r="C1337" s="44"/>
    </row>
    <row r="1338" spans="3:3" s="38" customFormat="1" x14ac:dyDescent="0.25">
      <c r="C1338" s="44"/>
    </row>
    <row r="1339" spans="3:3" s="38" customFormat="1" x14ac:dyDescent="0.25">
      <c r="C1339" s="44"/>
    </row>
    <row r="1340" spans="3:3" s="38" customFormat="1" x14ac:dyDescent="0.25">
      <c r="C1340" s="44"/>
    </row>
    <row r="1341" spans="3:3" s="38" customFormat="1" x14ac:dyDescent="0.25">
      <c r="C1341" s="44"/>
    </row>
    <row r="1342" spans="3:3" s="38" customFormat="1" x14ac:dyDescent="0.25">
      <c r="C1342" s="44"/>
    </row>
    <row r="1343" spans="3:3" s="38" customFormat="1" x14ac:dyDescent="0.25">
      <c r="C1343" s="44"/>
    </row>
    <row r="1344" spans="3:3" s="38" customFormat="1" x14ac:dyDescent="0.25">
      <c r="C1344" s="44"/>
    </row>
    <row r="1345" spans="3:3" s="38" customFormat="1" x14ac:dyDescent="0.25">
      <c r="C1345" s="44"/>
    </row>
    <row r="1346" spans="3:3" s="38" customFormat="1" x14ac:dyDescent="0.25">
      <c r="C1346" s="44"/>
    </row>
    <row r="1347" spans="3:3" s="38" customFormat="1" x14ac:dyDescent="0.25">
      <c r="C1347" s="44"/>
    </row>
    <row r="1348" spans="3:3" s="38" customFormat="1" x14ac:dyDescent="0.25">
      <c r="C1348" s="44"/>
    </row>
    <row r="1349" spans="3:3" s="38" customFormat="1" x14ac:dyDescent="0.25">
      <c r="C1349" s="44"/>
    </row>
    <row r="1350" spans="3:3" s="38" customFormat="1" x14ac:dyDescent="0.25">
      <c r="C1350" s="44"/>
    </row>
    <row r="1351" spans="3:3" s="38" customFormat="1" x14ac:dyDescent="0.25">
      <c r="C1351" s="44"/>
    </row>
    <row r="1352" spans="3:3" s="38" customFormat="1" x14ac:dyDescent="0.25">
      <c r="C1352" s="44"/>
    </row>
    <row r="1353" spans="3:3" s="38" customFormat="1" x14ac:dyDescent="0.25">
      <c r="C1353" s="44"/>
    </row>
    <row r="1354" spans="3:3" s="38" customFormat="1" x14ac:dyDescent="0.25">
      <c r="C1354" s="44"/>
    </row>
    <row r="1355" spans="3:3" s="38" customFormat="1" x14ac:dyDescent="0.25">
      <c r="C1355" s="44"/>
    </row>
    <row r="1356" spans="3:3" s="38" customFormat="1" x14ac:dyDescent="0.25">
      <c r="C1356" s="44"/>
    </row>
    <row r="1357" spans="3:3" s="38" customFormat="1" x14ac:dyDescent="0.25">
      <c r="C1357" s="44"/>
    </row>
    <row r="1358" spans="3:3" s="38" customFormat="1" x14ac:dyDescent="0.25">
      <c r="C1358" s="44"/>
    </row>
    <row r="1359" spans="3:3" s="38" customFormat="1" x14ac:dyDescent="0.25">
      <c r="C1359" s="44"/>
    </row>
    <row r="1360" spans="3:3" s="38" customFormat="1" x14ac:dyDescent="0.25">
      <c r="C1360" s="44"/>
    </row>
    <row r="1361" spans="3:3" s="38" customFormat="1" x14ac:dyDescent="0.25">
      <c r="C1361" s="44"/>
    </row>
    <row r="1362" spans="3:3" s="38" customFormat="1" x14ac:dyDescent="0.25">
      <c r="C1362" s="44"/>
    </row>
    <row r="1363" spans="3:3" s="38" customFormat="1" x14ac:dyDescent="0.25">
      <c r="C1363" s="44"/>
    </row>
    <row r="1364" spans="3:3" s="38" customFormat="1" x14ac:dyDescent="0.25">
      <c r="C1364" s="44"/>
    </row>
    <row r="1365" spans="3:3" s="38" customFormat="1" x14ac:dyDescent="0.25">
      <c r="C1365" s="44"/>
    </row>
    <row r="1366" spans="3:3" s="38" customFormat="1" x14ac:dyDescent="0.25">
      <c r="C1366" s="44"/>
    </row>
    <row r="1367" spans="3:3" s="38" customFormat="1" x14ac:dyDescent="0.25">
      <c r="C1367" s="44"/>
    </row>
    <row r="1368" spans="3:3" s="38" customFormat="1" x14ac:dyDescent="0.25">
      <c r="C1368" s="44"/>
    </row>
    <row r="1369" spans="3:3" s="38" customFormat="1" x14ac:dyDescent="0.25">
      <c r="C1369" s="44"/>
    </row>
    <row r="1370" spans="3:3" s="38" customFormat="1" x14ac:dyDescent="0.25">
      <c r="C1370" s="44"/>
    </row>
    <row r="1371" spans="3:3" s="38" customFormat="1" x14ac:dyDescent="0.25">
      <c r="C1371" s="44"/>
    </row>
    <row r="1372" spans="3:3" s="38" customFormat="1" x14ac:dyDescent="0.25">
      <c r="C1372" s="44"/>
    </row>
    <row r="1373" spans="3:3" s="38" customFormat="1" x14ac:dyDescent="0.25">
      <c r="C1373" s="44"/>
    </row>
    <row r="1374" spans="3:3" s="38" customFormat="1" x14ac:dyDescent="0.25">
      <c r="C1374" s="44"/>
    </row>
    <row r="1375" spans="3:3" s="38" customFormat="1" x14ac:dyDescent="0.25">
      <c r="C1375" s="44"/>
    </row>
    <row r="1376" spans="3:3" s="38" customFormat="1" x14ac:dyDescent="0.25">
      <c r="C1376" s="44"/>
    </row>
    <row r="1377" spans="3:3" s="38" customFormat="1" x14ac:dyDescent="0.25">
      <c r="C1377" s="44"/>
    </row>
    <row r="1378" spans="3:3" s="38" customFormat="1" x14ac:dyDescent="0.25">
      <c r="C1378" s="44"/>
    </row>
    <row r="1379" spans="3:3" s="38" customFormat="1" x14ac:dyDescent="0.25">
      <c r="C1379" s="44"/>
    </row>
    <row r="1380" spans="3:3" s="38" customFormat="1" x14ac:dyDescent="0.25">
      <c r="C1380" s="44"/>
    </row>
    <row r="1381" spans="3:3" s="38" customFormat="1" x14ac:dyDescent="0.25">
      <c r="C1381" s="44"/>
    </row>
    <row r="1382" spans="3:3" s="38" customFormat="1" x14ac:dyDescent="0.25">
      <c r="C1382" s="44"/>
    </row>
    <row r="1383" spans="3:3" s="38" customFormat="1" x14ac:dyDescent="0.25">
      <c r="C1383" s="44"/>
    </row>
    <row r="1384" spans="3:3" s="38" customFormat="1" x14ac:dyDescent="0.25">
      <c r="C1384" s="44"/>
    </row>
    <row r="1385" spans="3:3" s="38" customFormat="1" x14ac:dyDescent="0.25">
      <c r="C1385" s="44"/>
    </row>
    <row r="1386" spans="3:3" s="38" customFormat="1" x14ac:dyDescent="0.25">
      <c r="C1386" s="44"/>
    </row>
    <row r="1387" spans="3:3" s="38" customFormat="1" x14ac:dyDescent="0.25">
      <c r="C1387" s="44"/>
    </row>
    <row r="1388" spans="3:3" s="38" customFormat="1" x14ac:dyDescent="0.25">
      <c r="C1388" s="44"/>
    </row>
    <row r="1389" spans="3:3" s="38" customFormat="1" x14ac:dyDescent="0.25">
      <c r="C1389" s="44"/>
    </row>
    <row r="1390" spans="3:3" s="38" customFormat="1" x14ac:dyDescent="0.25">
      <c r="C1390" s="44"/>
    </row>
    <row r="1391" spans="3:3" s="38" customFormat="1" x14ac:dyDescent="0.25">
      <c r="C1391" s="44"/>
    </row>
    <row r="1392" spans="3:3" s="38" customFormat="1" x14ac:dyDescent="0.25">
      <c r="C1392" s="44"/>
    </row>
    <row r="1393" spans="3:3" s="38" customFormat="1" x14ac:dyDescent="0.25">
      <c r="C1393" s="44"/>
    </row>
    <row r="1394" spans="3:3" s="38" customFormat="1" x14ac:dyDescent="0.25">
      <c r="C1394" s="44"/>
    </row>
    <row r="1395" spans="3:3" s="38" customFormat="1" x14ac:dyDescent="0.25">
      <c r="C1395" s="44"/>
    </row>
    <row r="1396" spans="3:3" s="38" customFormat="1" x14ac:dyDescent="0.25">
      <c r="C1396" s="44"/>
    </row>
    <row r="1397" spans="3:3" s="38" customFormat="1" x14ac:dyDescent="0.25">
      <c r="C1397" s="44"/>
    </row>
    <row r="1398" spans="3:3" s="38" customFormat="1" x14ac:dyDescent="0.25">
      <c r="C1398" s="44"/>
    </row>
    <row r="1399" spans="3:3" s="38" customFormat="1" x14ac:dyDescent="0.25">
      <c r="C1399" s="44"/>
    </row>
    <row r="1400" spans="3:3" s="38" customFormat="1" x14ac:dyDescent="0.25">
      <c r="C1400" s="44"/>
    </row>
    <row r="1401" spans="3:3" s="38" customFormat="1" x14ac:dyDescent="0.25">
      <c r="C1401" s="44"/>
    </row>
    <row r="1402" spans="3:3" s="38" customFormat="1" x14ac:dyDescent="0.25">
      <c r="C1402" s="44"/>
    </row>
    <row r="1403" spans="3:3" s="38" customFormat="1" x14ac:dyDescent="0.25">
      <c r="C1403" s="44"/>
    </row>
    <row r="1404" spans="3:3" s="38" customFormat="1" x14ac:dyDescent="0.25">
      <c r="C1404" s="44"/>
    </row>
    <row r="1405" spans="3:3" s="38" customFormat="1" x14ac:dyDescent="0.25">
      <c r="C1405" s="44"/>
    </row>
    <row r="1406" spans="3:3" s="38" customFormat="1" x14ac:dyDescent="0.25">
      <c r="C1406" s="44"/>
    </row>
    <row r="1407" spans="3:3" s="38" customFormat="1" x14ac:dyDescent="0.25">
      <c r="C1407" s="44"/>
    </row>
    <row r="1408" spans="3:3" s="38" customFormat="1" x14ac:dyDescent="0.25">
      <c r="C1408" s="44"/>
    </row>
    <row r="1409" spans="3:3" s="38" customFormat="1" x14ac:dyDescent="0.25">
      <c r="C1409" s="44"/>
    </row>
    <row r="1410" spans="3:3" s="38" customFormat="1" x14ac:dyDescent="0.25">
      <c r="C1410" s="44"/>
    </row>
    <row r="1411" spans="3:3" s="38" customFormat="1" x14ac:dyDescent="0.25">
      <c r="C1411" s="44"/>
    </row>
    <row r="1412" spans="3:3" s="38" customFormat="1" x14ac:dyDescent="0.25">
      <c r="C1412" s="44"/>
    </row>
    <row r="1413" spans="3:3" s="38" customFormat="1" x14ac:dyDescent="0.25">
      <c r="C1413" s="44"/>
    </row>
    <row r="1414" spans="3:3" s="38" customFormat="1" x14ac:dyDescent="0.25">
      <c r="C1414" s="44"/>
    </row>
    <row r="1415" spans="3:3" s="38" customFormat="1" x14ac:dyDescent="0.25">
      <c r="C1415" s="44"/>
    </row>
    <row r="1416" spans="3:3" s="38" customFormat="1" x14ac:dyDescent="0.25">
      <c r="C1416" s="44"/>
    </row>
    <row r="1417" spans="3:3" s="38" customFormat="1" x14ac:dyDescent="0.25">
      <c r="C1417" s="44"/>
    </row>
    <row r="1418" spans="3:3" s="38" customFormat="1" x14ac:dyDescent="0.25">
      <c r="C1418" s="44"/>
    </row>
    <row r="1419" spans="3:3" s="38" customFormat="1" x14ac:dyDescent="0.25">
      <c r="C1419" s="44"/>
    </row>
    <row r="1420" spans="3:3" s="38" customFormat="1" x14ac:dyDescent="0.25">
      <c r="C1420" s="44"/>
    </row>
    <row r="1421" spans="3:3" s="38" customFormat="1" x14ac:dyDescent="0.25">
      <c r="C1421" s="44"/>
    </row>
    <row r="1422" spans="3:3" s="38" customFormat="1" x14ac:dyDescent="0.25">
      <c r="C1422" s="44"/>
    </row>
    <row r="1423" spans="3:3" s="38" customFormat="1" x14ac:dyDescent="0.25">
      <c r="C1423" s="44"/>
    </row>
    <row r="1424" spans="3:3" s="38" customFormat="1" x14ac:dyDescent="0.25">
      <c r="C1424" s="44"/>
    </row>
    <row r="1425" spans="3:3" s="38" customFormat="1" x14ac:dyDescent="0.25">
      <c r="C1425" s="44"/>
    </row>
    <row r="1426" spans="3:3" s="38" customFormat="1" x14ac:dyDescent="0.25">
      <c r="C1426" s="44"/>
    </row>
    <row r="1427" spans="3:3" s="38" customFormat="1" x14ac:dyDescent="0.25">
      <c r="C1427" s="44"/>
    </row>
    <row r="1428" spans="3:3" s="38" customFormat="1" x14ac:dyDescent="0.25">
      <c r="C1428" s="44"/>
    </row>
    <row r="1429" spans="3:3" s="38" customFormat="1" x14ac:dyDescent="0.25">
      <c r="C1429" s="44"/>
    </row>
    <row r="1430" spans="3:3" s="38" customFormat="1" x14ac:dyDescent="0.25">
      <c r="C1430" s="44"/>
    </row>
    <row r="1431" spans="3:3" s="38" customFormat="1" x14ac:dyDescent="0.25">
      <c r="C1431" s="44"/>
    </row>
    <row r="1432" spans="3:3" s="38" customFormat="1" x14ac:dyDescent="0.25">
      <c r="C1432" s="44"/>
    </row>
    <row r="1433" spans="3:3" s="38" customFormat="1" x14ac:dyDescent="0.25">
      <c r="C1433" s="44"/>
    </row>
    <row r="1434" spans="3:3" s="38" customFormat="1" x14ac:dyDescent="0.25">
      <c r="C1434" s="44"/>
    </row>
    <row r="1435" spans="3:3" s="38" customFormat="1" x14ac:dyDescent="0.25">
      <c r="C1435" s="44"/>
    </row>
    <row r="1436" spans="3:3" s="38" customFormat="1" x14ac:dyDescent="0.25">
      <c r="C1436" s="44"/>
    </row>
    <row r="1437" spans="3:3" s="38" customFormat="1" x14ac:dyDescent="0.25">
      <c r="C1437" s="44"/>
    </row>
    <row r="1438" spans="3:3" s="38" customFormat="1" x14ac:dyDescent="0.25">
      <c r="C1438" s="44"/>
    </row>
    <row r="1439" spans="3:3" s="38" customFormat="1" x14ac:dyDescent="0.25">
      <c r="C1439" s="44"/>
    </row>
    <row r="1440" spans="3:3" s="38" customFormat="1" x14ac:dyDescent="0.25">
      <c r="C1440" s="44"/>
    </row>
    <row r="1441" spans="3:3" s="38" customFormat="1" x14ac:dyDescent="0.25">
      <c r="C1441" s="44"/>
    </row>
    <row r="1442" spans="3:3" s="38" customFormat="1" x14ac:dyDescent="0.25">
      <c r="C1442" s="44"/>
    </row>
    <row r="1443" spans="3:3" s="38" customFormat="1" x14ac:dyDescent="0.25">
      <c r="C1443" s="44"/>
    </row>
    <row r="1444" spans="3:3" s="38" customFormat="1" x14ac:dyDescent="0.25">
      <c r="C1444" s="44"/>
    </row>
    <row r="1445" spans="3:3" s="38" customFormat="1" x14ac:dyDescent="0.25">
      <c r="C1445" s="44"/>
    </row>
    <row r="1446" spans="3:3" s="38" customFormat="1" x14ac:dyDescent="0.25">
      <c r="C1446" s="44"/>
    </row>
    <row r="1447" spans="3:3" s="38" customFormat="1" x14ac:dyDescent="0.25">
      <c r="C1447" s="44"/>
    </row>
    <row r="1448" spans="3:3" s="38" customFormat="1" x14ac:dyDescent="0.25">
      <c r="C1448" s="44"/>
    </row>
    <row r="1449" spans="3:3" s="38" customFormat="1" x14ac:dyDescent="0.25">
      <c r="C1449" s="44"/>
    </row>
    <row r="1450" spans="3:3" s="38" customFormat="1" x14ac:dyDescent="0.25">
      <c r="C1450" s="44"/>
    </row>
    <row r="1451" spans="3:3" s="38" customFormat="1" x14ac:dyDescent="0.25">
      <c r="C1451" s="44"/>
    </row>
    <row r="1452" spans="3:3" s="38" customFormat="1" x14ac:dyDescent="0.25">
      <c r="C1452" s="44"/>
    </row>
    <row r="1453" spans="3:3" s="38" customFormat="1" x14ac:dyDescent="0.25">
      <c r="C1453" s="44"/>
    </row>
    <row r="1454" spans="3:3" s="38" customFormat="1" x14ac:dyDescent="0.25">
      <c r="C1454" s="44"/>
    </row>
    <row r="1455" spans="3:3" s="38" customFormat="1" x14ac:dyDescent="0.25">
      <c r="C1455" s="44"/>
    </row>
    <row r="1456" spans="3:3" s="38" customFormat="1" x14ac:dyDescent="0.25">
      <c r="C1456" s="44"/>
    </row>
    <row r="1457" spans="3:3" s="38" customFormat="1" x14ac:dyDescent="0.25">
      <c r="C1457" s="44"/>
    </row>
    <row r="1458" spans="3:3" s="38" customFormat="1" x14ac:dyDescent="0.25">
      <c r="C1458" s="44"/>
    </row>
    <row r="1459" spans="3:3" s="38" customFormat="1" x14ac:dyDescent="0.25">
      <c r="C1459" s="44"/>
    </row>
    <row r="1460" spans="3:3" s="38" customFormat="1" x14ac:dyDescent="0.25">
      <c r="C1460" s="44"/>
    </row>
    <row r="1461" spans="3:3" s="38" customFormat="1" x14ac:dyDescent="0.25">
      <c r="C1461" s="44"/>
    </row>
    <row r="1462" spans="3:3" s="38" customFormat="1" x14ac:dyDescent="0.25">
      <c r="C1462" s="44"/>
    </row>
    <row r="1463" spans="3:3" s="38" customFormat="1" x14ac:dyDescent="0.25">
      <c r="C1463" s="44"/>
    </row>
    <row r="1464" spans="3:3" s="38" customFormat="1" x14ac:dyDescent="0.25">
      <c r="C1464" s="44"/>
    </row>
    <row r="1465" spans="3:3" s="38" customFormat="1" x14ac:dyDescent="0.25">
      <c r="C1465" s="44"/>
    </row>
    <row r="1466" spans="3:3" s="38" customFormat="1" x14ac:dyDescent="0.25">
      <c r="C1466" s="44"/>
    </row>
    <row r="1467" spans="3:3" s="38" customFormat="1" x14ac:dyDescent="0.25">
      <c r="C1467" s="44"/>
    </row>
    <row r="1468" spans="3:3" s="38" customFormat="1" x14ac:dyDescent="0.25">
      <c r="C1468" s="44"/>
    </row>
    <row r="1469" spans="3:3" s="38" customFormat="1" x14ac:dyDescent="0.25">
      <c r="C1469" s="44"/>
    </row>
    <row r="1470" spans="3:3" s="38" customFormat="1" x14ac:dyDescent="0.25">
      <c r="C1470" s="44"/>
    </row>
    <row r="1471" spans="3:3" s="38" customFormat="1" x14ac:dyDescent="0.25">
      <c r="C1471" s="44"/>
    </row>
    <row r="1472" spans="3:3" s="38" customFormat="1" x14ac:dyDescent="0.25">
      <c r="C1472" s="44"/>
    </row>
    <row r="1473" spans="3:3" s="38" customFormat="1" x14ac:dyDescent="0.25">
      <c r="C1473" s="44"/>
    </row>
    <row r="1474" spans="3:3" s="38" customFormat="1" x14ac:dyDescent="0.25">
      <c r="C1474" s="44"/>
    </row>
    <row r="1475" spans="3:3" s="38" customFormat="1" x14ac:dyDescent="0.25">
      <c r="C1475" s="44"/>
    </row>
    <row r="1476" spans="3:3" s="38" customFormat="1" x14ac:dyDescent="0.25">
      <c r="C1476" s="44"/>
    </row>
    <row r="1477" spans="3:3" s="38" customFormat="1" x14ac:dyDescent="0.25">
      <c r="C1477" s="44"/>
    </row>
    <row r="1478" spans="3:3" s="38" customFormat="1" x14ac:dyDescent="0.25">
      <c r="C1478" s="44"/>
    </row>
    <row r="1479" spans="3:3" s="38" customFormat="1" x14ac:dyDescent="0.25">
      <c r="C1479" s="44"/>
    </row>
    <row r="1480" spans="3:3" s="38" customFormat="1" x14ac:dyDescent="0.25">
      <c r="C1480" s="44"/>
    </row>
    <row r="1481" spans="3:3" s="38" customFormat="1" x14ac:dyDescent="0.25">
      <c r="C1481" s="44"/>
    </row>
    <row r="1482" spans="3:3" s="38" customFormat="1" x14ac:dyDescent="0.25">
      <c r="C1482" s="44"/>
    </row>
    <row r="1483" spans="3:3" s="38" customFormat="1" x14ac:dyDescent="0.25">
      <c r="C1483" s="44"/>
    </row>
    <row r="1484" spans="3:3" s="38" customFormat="1" x14ac:dyDescent="0.25">
      <c r="C1484" s="44"/>
    </row>
    <row r="1485" spans="3:3" s="38" customFormat="1" x14ac:dyDescent="0.25">
      <c r="C1485" s="44"/>
    </row>
    <row r="1486" spans="3:3" s="38" customFormat="1" x14ac:dyDescent="0.25">
      <c r="C1486" s="44"/>
    </row>
    <row r="1487" spans="3:3" s="38" customFormat="1" x14ac:dyDescent="0.25">
      <c r="C1487" s="44"/>
    </row>
    <row r="1488" spans="3:3" s="38" customFormat="1" x14ac:dyDescent="0.25">
      <c r="C1488" s="44"/>
    </row>
    <row r="1489" spans="3:3" s="38" customFormat="1" x14ac:dyDescent="0.25">
      <c r="C1489" s="44"/>
    </row>
    <row r="1490" spans="3:3" s="38" customFormat="1" x14ac:dyDescent="0.25">
      <c r="C1490" s="44"/>
    </row>
    <row r="1491" spans="3:3" s="38" customFormat="1" x14ac:dyDescent="0.25">
      <c r="C1491" s="44"/>
    </row>
    <row r="1492" spans="3:3" s="38" customFormat="1" x14ac:dyDescent="0.25">
      <c r="C1492" s="44"/>
    </row>
    <row r="1493" spans="3:3" s="38" customFormat="1" x14ac:dyDescent="0.25">
      <c r="C1493" s="44"/>
    </row>
    <row r="1494" spans="3:3" s="38" customFormat="1" x14ac:dyDescent="0.25">
      <c r="C1494" s="44"/>
    </row>
    <row r="1495" spans="3:3" s="38" customFormat="1" x14ac:dyDescent="0.25">
      <c r="C1495" s="44"/>
    </row>
    <row r="1496" spans="3:3" s="38" customFormat="1" x14ac:dyDescent="0.25">
      <c r="C1496" s="44"/>
    </row>
    <row r="1497" spans="3:3" s="38" customFormat="1" x14ac:dyDescent="0.25">
      <c r="C1497" s="44"/>
    </row>
    <row r="1498" spans="3:3" s="38" customFormat="1" x14ac:dyDescent="0.25">
      <c r="C1498" s="44"/>
    </row>
    <row r="1499" spans="3:3" s="38" customFormat="1" x14ac:dyDescent="0.25">
      <c r="C1499" s="44"/>
    </row>
    <row r="1500" spans="3:3" s="38" customFormat="1" x14ac:dyDescent="0.25">
      <c r="C1500" s="44"/>
    </row>
    <row r="1501" spans="3:3" s="38" customFormat="1" x14ac:dyDescent="0.25">
      <c r="C1501" s="44"/>
    </row>
    <row r="1502" spans="3:3" s="38" customFormat="1" x14ac:dyDescent="0.25">
      <c r="C1502" s="44"/>
    </row>
    <row r="1503" spans="3:3" s="38" customFormat="1" x14ac:dyDescent="0.25">
      <c r="C1503" s="44"/>
    </row>
    <row r="1504" spans="3:3" s="38" customFormat="1" x14ac:dyDescent="0.25">
      <c r="C1504" s="44"/>
    </row>
    <row r="1505" spans="3:3" s="38" customFormat="1" x14ac:dyDescent="0.25">
      <c r="C1505" s="44"/>
    </row>
    <row r="1506" spans="3:3" s="38" customFormat="1" x14ac:dyDescent="0.25">
      <c r="C1506" s="44"/>
    </row>
    <row r="1507" spans="3:3" s="38" customFormat="1" x14ac:dyDescent="0.25">
      <c r="C1507" s="44"/>
    </row>
    <row r="1508" spans="3:3" s="38" customFormat="1" x14ac:dyDescent="0.25">
      <c r="C1508" s="44"/>
    </row>
    <row r="1509" spans="3:3" s="38" customFormat="1" x14ac:dyDescent="0.25">
      <c r="C1509" s="44"/>
    </row>
    <row r="1510" spans="3:3" s="38" customFormat="1" x14ac:dyDescent="0.25">
      <c r="C1510" s="44"/>
    </row>
    <row r="1511" spans="3:3" s="38" customFormat="1" x14ac:dyDescent="0.25">
      <c r="C1511" s="44"/>
    </row>
    <row r="1512" spans="3:3" s="38" customFormat="1" x14ac:dyDescent="0.25">
      <c r="C1512" s="44"/>
    </row>
    <row r="1513" spans="3:3" s="38" customFormat="1" x14ac:dyDescent="0.25">
      <c r="C1513" s="44"/>
    </row>
    <row r="1514" spans="3:3" s="38" customFormat="1" x14ac:dyDescent="0.25">
      <c r="C1514" s="44"/>
    </row>
    <row r="1515" spans="3:3" s="38" customFormat="1" x14ac:dyDescent="0.25">
      <c r="C1515" s="44"/>
    </row>
    <row r="1516" spans="3:3" s="38" customFormat="1" x14ac:dyDescent="0.25">
      <c r="C1516" s="44"/>
    </row>
    <row r="1517" spans="3:3" s="38" customFormat="1" x14ac:dyDescent="0.25">
      <c r="C1517" s="44"/>
    </row>
    <row r="1518" spans="3:3" s="38" customFormat="1" x14ac:dyDescent="0.25">
      <c r="C1518" s="44"/>
    </row>
    <row r="1519" spans="3:3" s="38" customFormat="1" x14ac:dyDescent="0.25">
      <c r="C1519" s="44"/>
    </row>
    <row r="1520" spans="3:3" s="38" customFormat="1" x14ac:dyDescent="0.25">
      <c r="C1520" s="44"/>
    </row>
    <row r="1521" spans="3:3" s="38" customFormat="1" x14ac:dyDescent="0.25">
      <c r="C1521" s="44"/>
    </row>
    <row r="1522" spans="3:3" s="38" customFormat="1" x14ac:dyDescent="0.25">
      <c r="C1522" s="44"/>
    </row>
    <row r="1523" spans="3:3" s="38" customFormat="1" x14ac:dyDescent="0.25">
      <c r="C1523" s="44"/>
    </row>
    <row r="1524" spans="3:3" s="38" customFormat="1" x14ac:dyDescent="0.25">
      <c r="C1524" s="44"/>
    </row>
    <row r="1525" spans="3:3" s="38" customFormat="1" x14ac:dyDescent="0.25">
      <c r="C1525" s="44"/>
    </row>
    <row r="1526" spans="3:3" s="38" customFormat="1" x14ac:dyDescent="0.25">
      <c r="C1526" s="44"/>
    </row>
    <row r="1527" spans="3:3" s="38" customFormat="1" x14ac:dyDescent="0.25">
      <c r="C1527" s="44"/>
    </row>
    <row r="1528" spans="3:3" s="38" customFormat="1" x14ac:dyDescent="0.25">
      <c r="C1528" s="44"/>
    </row>
    <row r="1529" spans="3:3" s="38" customFormat="1" x14ac:dyDescent="0.25">
      <c r="C1529" s="44"/>
    </row>
    <row r="1530" spans="3:3" s="38" customFormat="1" x14ac:dyDescent="0.25">
      <c r="C1530" s="44"/>
    </row>
    <row r="1531" spans="3:3" s="38" customFormat="1" x14ac:dyDescent="0.25">
      <c r="C1531" s="44"/>
    </row>
    <row r="1532" spans="3:3" s="38" customFormat="1" x14ac:dyDescent="0.25">
      <c r="C1532" s="44"/>
    </row>
    <row r="1533" spans="3:3" s="38" customFormat="1" x14ac:dyDescent="0.25">
      <c r="C1533" s="44"/>
    </row>
    <row r="1534" spans="3:3" s="38" customFormat="1" x14ac:dyDescent="0.25">
      <c r="C1534" s="44"/>
    </row>
    <row r="1535" spans="3:3" s="38" customFormat="1" x14ac:dyDescent="0.25">
      <c r="C1535" s="44"/>
    </row>
    <row r="1536" spans="3:3" s="38" customFormat="1" x14ac:dyDescent="0.25">
      <c r="C1536" s="44"/>
    </row>
    <row r="1537" spans="3:3" s="38" customFormat="1" x14ac:dyDescent="0.25">
      <c r="C1537" s="44"/>
    </row>
    <row r="1538" spans="3:3" s="38" customFormat="1" x14ac:dyDescent="0.25">
      <c r="C1538" s="44"/>
    </row>
    <row r="1539" spans="3:3" s="38" customFormat="1" x14ac:dyDescent="0.25">
      <c r="C1539" s="44"/>
    </row>
    <row r="1540" spans="3:3" s="38" customFormat="1" x14ac:dyDescent="0.25">
      <c r="C1540" s="44"/>
    </row>
    <row r="1541" spans="3:3" s="38" customFormat="1" x14ac:dyDescent="0.25">
      <c r="C1541" s="44"/>
    </row>
    <row r="1542" spans="3:3" s="38" customFormat="1" x14ac:dyDescent="0.25">
      <c r="C1542" s="44"/>
    </row>
    <row r="1543" spans="3:3" s="38" customFormat="1" x14ac:dyDescent="0.25">
      <c r="C1543" s="44"/>
    </row>
    <row r="1544" spans="3:3" s="38" customFormat="1" x14ac:dyDescent="0.25">
      <c r="C1544" s="44"/>
    </row>
    <row r="1545" spans="3:3" s="38" customFormat="1" x14ac:dyDescent="0.25">
      <c r="C1545" s="44"/>
    </row>
    <row r="1546" spans="3:3" s="38" customFormat="1" x14ac:dyDescent="0.25">
      <c r="C1546" s="44"/>
    </row>
    <row r="1547" spans="3:3" s="38" customFormat="1" x14ac:dyDescent="0.25">
      <c r="C1547" s="44"/>
    </row>
    <row r="1548" spans="3:3" s="38" customFormat="1" x14ac:dyDescent="0.25">
      <c r="C1548" s="44"/>
    </row>
    <row r="1549" spans="3:3" s="38" customFormat="1" x14ac:dyDescent="0.25">
      <c r="C1549" s="44"/>
    </row>
    <row r="1550" spans="3:3" s="38" customFormat="1" x14ac:dyDescent="0.25">
      <c r="C1550" s="44"/>
    </row>
    <row r="1551" spans="3:3" s="38" customFormat="1" x14ac:dyDescent="0.25">
      <c r="C1551" s="44"/>
    </row>
    <row r="1552" spans="3:3" s="38" customFormat="1" x14ac:dyDescent="0.25">
      <c r="C1552" s="44"/>
    </row>
    <row r="1553" spans="3:3" s="38" customFormat="1" x14ac:dyDescent="0.25">
      <c r="C1553" s="44"/>
    </row>
    <row r="1554" spans="3:3" s="38" customFormat="1" x14ac:dyDescent="0.25">
      <c r="C1554" s="44"/>
    </row>
    <row r="1555" spans="3:3" s="38" customFormat="1" x14ac:dyDescent="0.25">
      <c r="C1555" s="44"/>
    </row>
    <row r="1556" spans="3:3" s="38" customFormat="1" x14ac:dyDescent="0.25">
      <c r="C1556" s="44"/>
    </row>
    <row r="1557" spans="3:3" s="38" customFormat="1" x14ac:dyDescent="0.25">
      <c r="C1557" s="44"/>
    </row>
    <row r="1558" spans="3:3" s="38" customFormat="1" x14ac:dyDescent="0.25">
      <c r="C1558" s="44"/>
    </row>
    <row r="1559" spans="3:3" s="38" customFormat="1" x14ac:dyDescent="0.25">
      <c r="C1559" s="44"/>
    </row>
    <row r="1560" spans="3:3" s="38" customFormat="1" x14ac:dyDescent="0.25">
      <c r="C1560" s="44"/>
    </row>
    <row r="1561" spans="3:3" s="38" customFormat="1" x14ac:dyDescent="0.25">
      <c r="C1561" s="44"/>
    </row>
    <row r="1562" spans="3:3" s="38" customFormat="1" x14ac:dyDescent="0.25">
      <c r="C1562" s="44"/>
    </row>
    <row r="1563" spans="3:3" s="38" customFormat="1" x14ac:dyDescent="0.25">
      <c r="C1563" s="44"/>
    </row>
    <row r="1564" spans="3:3" s="38" customFormat="1" x14ac:dyDescent="0.25">
      <c r="C1564" s="44"/>
    </row>
    <row r="1565" spans="3:3" s="38" customFormat="1" x14ac:dyDescent="0.25">
      <c r="C1565" s="44"/>
    </row>
    <row r="1566" spans="3:3" s="38" customFormat="1" x14ac:dyDescent="0.25">
      <c r="C1566" s="44"/>
    </row>
    <row r="1567" spans="3:3" s="38" customFormat="1" x14ac:dyDescent="0.25">
      <c r="C1567" s="44"/>
    </row>
    <row r="1568" spans="3:3" s="38" customFormat="1" x14ac:dyDescent="0.25">
      <c r="C1568" s="44"/>
    </row>
    <row r="1569" spans="3:3" s="38" customFormat="1" x14ac:dyDescent="0.25">
      <c r="C1569" s="44"/>
    </row>
    <row r="1570" spans="3:3" s="38" customFormat="1" x14ac:dyDescent="0.25">
      <c r="C1570" s="44"/>
    </row>
    <row r="1571" spans="3:3" s="38" customFormat="1" x14ac:dyDescent="0.25">
      <c r="C1571" s="44"/>
    </row>
    <row r="1572" spans="3:3" s="38" customFormat="1" x14ac:dyDescent="0.25">
      <c r="C1572" s="44"/>
    </row>
    <row r="1573" spans="3:3" s="38" customFormat="1" x14ac:dyDescent="0.25">
      <c r="C1573" s="44"/>
    </row>
    <row r="1574" spans="3:3" s="38" customFormat="1" x14ac:dyDescent="0.25">
      <c r="C1574" s="44"/>
    </row>
    <row r="1575" spans="3:3" s="38" customFormat="1" x14ac:dyDescent="0.25">
      <c r="C1575" s="44"/>
    </row>
    <row r="1576" spans="3:3" s="38" customFormat="1" x14ac:dyDescent="0.25">
      <c r="C1576" s="44"/>
    </row>
    <row r="1577" spans="3:3" s="38" customFormat="1" x14ac:dyDescent="0.25">
      <c r="C1577" s="44"/>
    </row>
    <row r="1578" spans="3:3" s="38" customFormat="1" x14ac:dyDescent="0.25">
      <c r="C1578" s="44"/>
    </row>
    <row r="1579" spans="3:3" s="38" customFormat="1" x14ac:dyDescent="0.25">
      <c r="C1579" s="44"/>
    </row>
    <row r="1580" spans="3:3" s="38" customFormat="1" x14ac:dyDescent="0.25">
      <c r="C1580" s="44"/>
    </row>
    <row r="1581" spans="3:3" s="38" customFormat="1" x14ac:dyDescent="0.25">
      <c r="C1581" s="44"/>
    </row>
    <row r="1582" spans="3:3" s="38" customFormat="1" x14ac:dyDescent="0.25">
      <c r="C1582" s="44"/>
    </row>
    <row r="1583" spans="3:3" s="38" customFormat="1" x14ac:dyDescent="0.25">
      <c r="C1583" s="44"/>
    </row>
    <row r="1584" spans="3:3" s="38" customFormat="1" x14ac:dyDescent="0.25">
      <c r="C1584" s="44"/>
    </row>
    <row r="1585" spans="3:3" s="38" customFormat="1" x14ac:dyDescent="0.25">
      <c r="C1585" s="44"/>
    </row>
    <row r="1586" spans="3:3" s="38" customFormat="1" x14ac:dyDescent="0.25">
      <c r="C1586" s="44"/>
    </row>
    <row r="1587" spans="3:3" s="38" customFormat="1" x14ac:dyDescent="0.25">
      <c r="C1587" s="44"/>
    </row>
    <row r="1588" spans="3:3" s="38" customFormat="1" x14ac:dyDescent="0.25">
      <c r="C1588" s="44"/>
    </row>
    <row r="1589" spans="3:3" s="38" customFormat="1" x14ac:dyDescent="0.25">
      <c r="C1589" s="44"/>
    </row>
    <row r="1590" spans="3:3" s="38" customFormat="1" x14ac:dyDescent="0.25">
      <c r="C1590" s="44"/>
    </row>
    <row r="1591" spans="3:3" s="38" customFormat="1" x14ac:dyDescent="0.25">
      <c r="C1591" s="44"/>
    </row>
    <row r="1592" spans="3:3" s="38" customFormat="1" x14ac:dyDescent="0.25">
      <c r="C1592" s="44"/>
    </row>
    <row r="1593" spans="3:3" s="38" customFormat="1" x14ac:dyDescent="0.25">
      <c r="C1593" s="44"/>
    </row>
    <row r="1594" spans="3:3" s="38" customFormat="1" x14ac:dyDescent="0.25">
      <c r="C1594" s="44"/>
    </row>
    <row r="1595" spans="3:3" s="38" customFormat="1" x14ac:dyDescent="0.25">
      <c r="C1595" s="44"/>
    </row>
    <row r="1596" spans="3:3" s="38" customFormat="1" x14ac:dyDescent="0.25">
      <c r="C1596" s="44"/>
    </row>
    <row r="1597" spans="3:3" s="38" customFormat="1" x14ac:dyDescent="0.25">
      <c r="C1597" s="44"/>
    </row>
    <row r="1598" spans="3:3" s="38" customFormat="1" x14ac:dyDescent="0.25">
      <c r="C1598" s="44"/>
    </row>
    <row r="1599" spans="3:3" s="38" customFormat="1" x14ac:dyDescent="0.25">
      <c r="C1599" s="44"/>
    </row>
    <row r="1600" spans="3:3" s="38" customFormat="1" x14ac:dyDescent="0.25">
      <c r="C1600" s="44"/>
    </row>
    <row r="1601" spans="3:3" s="38" customFormat="1" x14ac:dyDescent="0.25">
      <c r="C1601" s="44"/>
    </row>
    <row r="1602" spans="3:3" s="38" customFormat="1" x14ac:dyDescent="0.25">
      <c r="C1602" s="44"/>
    </row>
    <row r="1603" spans="3:3" s="38" customFormat="1" x14ac:dyDescent="0.25">
      <c r="C1603" s="44"/>
    </row>
    <row r="1604" spans="3:3" s="38" customFormat="1" x14ac:dyDescent="0.25">
      <c r="C1604" s="44"/>
    </row>
    <row r="1605" spans="3:3" s="38" customFormat="1" x14ac:dyDescent="0.25">
      <c r="C1605" s="44"/>
    </row>
    <row r="1606" spans="3:3" s="38" customFormat="1" x14ac:dyDescent="0.25">
      <c r="C1606" s="44"/>
    </row>
    <row r="1607" spans="3:3" s="38" customFormat="1" x14ac:dyDescent="0.25">
      <c r="C1607" s="44"/>
    </row>
    <row r="1608" spans="3:3" s="38" customFormat="1" x14ac:dyDescent="0.25">
      <c r="C1608" s="44"/>
    </row>
    <row r="1609" spans="3:3" s="38" customFormat="1" x14ac:dyDescent="0.25">
      <c r="C1609" s="44"/>
    </row>
    <row r="1610" spans="3:3" s="38" customFormat="1" x14ac:dyDescent="0.25">
      <c r="C1610" s="44"/>
    </row>
    <row r="1611" spans="3:3" s="38" customFormat="1" x14ac:dyDescent="0.25">
      <c r="C1611" s="44"/>
    </row>
    <row r="1612" spans="3:3" s="38" customFormat="1" x14ac:dyDescent="0.25">
      <c r="C1612" s="44"/>
    </row>
    <row r="1613" spans="3:3" s="38" customFormat="1" x14ac:dyDescent="0.25">
      <c r="C1613" s="44"/>
    </row>
    <row r="1614" spans="3:3" s="38" customFormat="1" x14ac:dyDescent="0.25">
      <c r="C1614" s="44"/>
    </row>
    <row r="1615" spans="3:3" s="38" customFormat="1" x14ac:dyDescent="0.25">
      <c r="C1615" s="44"/>
    </row>
    <row r="1616" spans="3:3" s="38" customFormat="1" x14ac:dyDescent="0.25">
      <c r="C1616" s="44"/>
    </row>
    <row r="1617" spans="3:3" s="38" customFormat="1" x14ac:dyDescent="0.25">
      <c r="C1617" s="44"/>
    </row>
    <row r="1618" spans="3:3" s="38" customFormat="1" x14ac:dyDescent="0.25">
      <c r="C1618" s="44"/>
    </row>
    <row r="1619" spans="3:3" s="38" customFormat="1" x14ac:dyDescent="0.25">
      <c r="C1619" s="44"/>
    </row>
    <row r="1620" spans="3:3" s="38" customFormat="1" x14ac:dyDescent="0.25">
      <c r="C1620" s="44"/>
    </row>
    <row r="1621" spans="3:3" s="38" customFormat="1" x14ac:dyDescent="0.25">
      <c r="C1621" s="44"/>
    </row>
    <row r="1622" spans="3:3" s="38" customFormat="1" x14ac:dyDescent="0.25">
      <c r="C1622" s="44"/>
    </row>
    <row r="1623" spans="3:3" s="38" customFormat="1" x14ac:dyDescent="0.25">
      <c r="C1623" s="44"/>
    </row>
    <row r="1624" spans="3:3" s="38" customFormat="1" x14ac:dyDescent="0.25">
      <c r="C1624" s="44"/>
    </row>
    <row r="1625" spans="3:3" s="38" customFormat="1" x14ac:dyDescent="0.25">
      <c r="C1625" s="44"/>
    </row>
    <row r="1626" spans="3:3" s="38" customFormat="1" x14ac:dyDescent="0.25">
      <c r="C1626" s="44"/>
    </row>
    <row r="1627" spans="3:3" s="38" customFormat="1" x14ac:dyDescent="0.25">
      <c r="C1627" s="44"/>
    </row>
    <row r="1628" spans="3:3" s="38" customFormat="1" x14ac:dyDescent="0.25">
      <c r="C1628" s="44"/>
    </row>
    <row r="1629" spans="3:3" s="38" customFormat="1" x14ac:dyDescent="0.25">
      <c r="C1629" s="44"/>
    </row>
    <row r="1630" spans="3:3" s="38" customFormat="1" x14ac:dyDescent="0.25">
      <c r="C1630" s="44"/>
    </row>
    <row r="1631" spans="3:3" s="38" customFormat="1" x14ac:dyDescent="0.25">
      <c r="C1631" s="44"/>
    </row>
    <row r="1632" spans="3:3" s="38" customFormat="1" x14ac:dyDescent="0.25">
      <c r="C1632" s="44"/>
    </row>
    <row r="1633" spans="3:3" s="38" customFormat="1" x14ac:dyDescent="0.25">
      <c r="C1633" s="44"/>
    </row>
    <row r="1634" spans="3:3" s="38" customFormat="1" x14ac:dyDescent="0.25">
      <c r="C1634" s="44"/>
    </row>
    <row r="1635" spans="3:3" s="38" customFormat="1" x14ac:dyDescent="0.25">
      <c r="C1635" s="44"/>
    </row>
    <row r="1636" spans="3:3" s="38" customFormat="1" x14ac:dyDescent="0.25">
      <c r="C1636" s="44"/>
    </row>
    <row r="1637" spans="3:3" s="38" customFormat="1" x14ac:dyDescent="0.25">
      <c r="C1637" s="44"/>
    </row>
    <row r="1638" spans="3:3" s="38" customFormat="1" x14ac:dyDescent="0.25">
      <c r="C1638" s="44"/>
    </row>
    <row r="1639" spans="3:3" s="38" customFormat="1" x14ac:dyDescent="0.25">
      <c r="C1639" s="44"/>
    </row>
    <row r="1640" spans="3:3" s="38" customFormat="1" x14ac:dyDescent="0.25">
      <c r="C1640" s="44"/>
    </row>
    <row r="1641" spans="3:3" s="38" customFormat="1" x14ac:dyDescent="0.25">
      <c r="C1641" s="44"/>
    </row>
    <row r="1642" spans="3:3" s="38" customFormat="1" x14ac:dyDescent="0.25">
      <c r="C1642" s="44"/>
    </row>
    <row r="1643" spans="3:3" s="38" customFormat="1" x14ac:dyDescent="0.25">
      <c r="C1643" s="44"/>
    </row>
    <row r="1644" spans="3:3" s="38" customFormat="1" x14ac:dyDescent="0.25">
      <c r="C1644" s="44"/>
    </row>
    <row r="1645" spans="3:3" s="38" customFormat="1" x14ac:dyDescent="0.25">
      <c r="C1645" s="44"/>
    </row>
    <row r="1646" spans="3:3" s="38" customFormat="1" x14ac:dyDescent="0.25">
      <c r="C1646" s="44"/>
    </row>
    <row r="1647" spans="3:3" s="38" customFormat="1" x14ac:dyDescent="0.25">
      <c r="C1647" s="44"/>
    </row>
    <row r="1648" spans="3:3" s="38" customFormat="1" x14ac:dyDescent="0.25">
      <c r="C1648" s="44"/>
    </row>
    <row r="1649" spans="3:3" s="38" customFormat="1" x14ac:dyDescent="0.25">
      <c r="C1649" s="44"/>
    </row>
    <row r="1650" spans="3:3" s="38" customFormat="1" x14ac:dyDescent="0.25">
      <c r="C1650" s="44"/>
    </row>
    <row r="1651" spans="3:3" s="38" customFormat="1" x14ac:dyDescent="0.25">
      <c r="C1651" s="44"/>
    </row>
    <row r="1652" spans="3:3" s="38" customFormat="1" x14ac:dyDescent="0.25">
      <c r="C1652" s="44"/>
    </row>
    <row r="1653" spans="3:3" s="38" customFormat="1" x14ac:dyDescent="0.25">
      <c r="C1653" s="44"/>
    </row>
    <row r="1654" spans="3:3" s="38" customFormat="1" x14ac:dyDescent="0.25">
      <c r="C1654" s="44"/>
    </row>
    <row r="1655" spans="3:3" s="38" customFormat="1" x14ac:dyDescent="0.25">
      <c r="C1655" s="44"/>
    </row>
    <row r="1656" spans="3:3" s="38" customFormat="1" x14ac:dyDescent="0.25">
      <c r="C1656" s="44"/>
    </row>
    <row r="1657" spans="3:3" s="38" customFormat="1" x14ac:dyDescent="0.25">
      <c r="C1657" s="44"/>
    </row>
    <row r="1658" spans="3:3" s="38" customFormat="1" x14ac:dyDescent="0.25">
      <c r="C1658" s="44"/>
    </row>
    <row r="1659" spans="3:3" s="38" customFormat="1" x14ac:dyDescent="0.25">
      <c r="C1659" s="44"/>
    </row>
    <row r="1660" spans="3:3" s="38" customFormat="1" x14ac:dyDescent="0.25">
      <c r="C1660" s="44"/>
    </row>
    <row r="1661" spans="3:3" s="38" customFormat="1" x14ac:dyDescent="0.25">
      <c r="C1661" s="44"/>
    </row>
    <row r="1662" spans="3:3" s="38" customFormat="1" x14ac:dyDescent="0.25">
      <c r="C1662" s="44"/>
    </row>
    <row r="1663" spans="3:3" s="38" customFormat="1" x14ac:dyDescent="0.25">
      <c r="C1663" s="44"/>
    </row>
    <row r="1664" spans="3:3" s="38" customFormat="1" x14ac:dyDescent="0.25">
      <c r="C1664" s="44"/>
    </row>
    <row r="1665" spans="3:3" s="38" customFormat="1" x14ac:dyDescent="0.25">
      <c r="C1665" s="44"/>
    </row>
    <row r="1666" spans="3:3" s="38" customFormat="1" x14ac:dyDescent="0.25">
      <c r="C1666" s="44"/>
    </row>
    <row r="1667" spans="3:3" s="38" customFormat="1" x14ac:dyDescent="0.25">
      <c r="C1667" s="44"/>
    </row>
    <row r="1668" spans="3:3" s="38" customFormat="1" x14ac:dyDescent="0.25">
      <c r="C1668" s="44"/>
    </row>
    <row r="1669" spans="3:3" s="38" customFormat="1" x14ac:dyDescent="0.25">
      <c r="C1669" s="44"/>
    </row>
    <row r="1670" spans="3:3" s="38" customFormat="1" x14ac:dyDescent="0.25">
      <c r="C1670" s="44"/>
    </row>
    <row r="1671" spans="3:3" s="38" customFormat="1" x14ac:dyDescent="0.25">
      <c r="C1671" s="44"/>
    </row>
    <row r="1672" spans="3:3" s="38" customFormat="1" x14ac:dyDescent="0.25">
      <c r="C1672" s="44"/>
    </row>
    <row r="1673" spans="3:3" s="38" customFormat="1" x14ac:dyDescent="0.25">
      <c r="C1673" s="44"/>
    </row>
    <row r="1674" spans="3:3" s="38" customFormat="1" x14ac:dyDescent="0.25">
      <c r="C1674" s="44"/>
    </row>
    <row r="1675" spans="3:3" s="38" customFormat="1" x14ac:dyDescent="0.25">
      <c r="C1675" s="44"/>
    </row>
    <row r="1676" spans="3:3" s="38" customFormat="1" x14ac:dyDescent="0.25">
      <c r="C1676" s="44"/>
    </row>
    <row r="1677" spans="3:3" s="38" customFormat="1" x14ac:dyDescent="0.25">
      <c r="C1677" s="44"/>
    </row>
    <row r="1678" spans="3:3" s="38" customFormat="1" x14ac:dyDescent="0.25">
      <c r="C1678" s="44"/>
    </row>
    <row r="1679" spans="3:3" s="38" customFormat="1" x14ac:dyDescent="0.25">
      <c r="C1679" s="44"/>
    </row>
    <row r="1680" spans="3:3" s="38" customFormat="1" x14ac:dyDescent="0.25">
      <c r="C1680" s="44"/>
    </row>
    <row r="1681" spans="3:3" s="38" customFormat="1" x14ac:dyDescent="0.25">
      <c r="C1681" s="44"/>
    </row>
    <row r="1682" spans="3:3" s="38" customFormat="1" x14ac:dyDescent="0.25">
      <c r="C1682" s="44"/>
    </row>
    <row r="1683" spans="3:3" s="38" customFormat="1" x14ac:dyDescent="0.25">
      <c r="C1683" s="44"/>
    </row>
    <row r="1684" spans="3:3" s="38" customFormat="1" x14ac:dyDescent="0.25">
      <c r="C1684" s="44"/>
    </row>
    <row r="1685" spans="3:3" s="38" customFormat="1" x14ac:dyDescent="0.25">
      <c r="C1685" s="44"/>
    </row>
    <row r="1686" spans="3:3" s="38" customFormat="1" x14ac:dyDescent="0.25">
      <c r="C1686" s="44"/>
    </row>
    <row r="1687" spans="3:3" s="38" customFormat="1" x14ac:dyDescent="0.25">
      <c r="C1687" s="44"/>
    </row>
    <row r="1688" spans="3:3" s="38" customFormat="1" x14ac:dyDescent="0.25">
      <c r="C1688" s="44"/>
    </row>
    <row r="1689" spans="3:3" s="38" customFormat="1" x14ac:dyDescent="0.25">
      <c r="C1689" s="44"/>
    </row>
    <row r="1690" spans="3:3" s="38" customFormat="1" x14ac:dyDescent="0.25">
      <c r="C1690" s="44"/>
    </row>
    <row r="1691" spans="3:3" s="38" customFormat="1" x14ac:dyDescent="0.25">
      <c r="C1691" s="44"/>
    </row>
    <row r="1692" spans="3:3" s="38" customFormat="1" x14ac:dyDescent="0.25">
      <c r="C1692" s="44"/>
    </row>
    <row r="1693" spans="3:3" s="38" customFormat="1" x14ac:dyDescent="0.25">
      <c r="C1693" s="44"/>
    </row>
    <row r="1694" spans="3:3" s="38" customFormat="1" x14ac:dyDescent="0.25">
      <c r="C1694" s="44"/>
    </row>
    <row r="1695" spans="3:3" s="38" customFormat="1" x14ac:dyDescent="0.25">
      <c r="C1695" s="44"/>
    </row>
    <row r="1696" spans="3:3" s="38" customFormat="1" x14ac:dyDescent="0.25">
      <c r="C1696" s="44"/>
    </row>
    <row r="1697" spans="3:3" s="38" customFormat="1" x14ac:dyDescent="0.25">
      <c r="C1697" s="44"/>
    </row>
    <row r="1698" spans="3:3" s="38" customFormat="1" x14ac:dyDescent="0.25">
      <c r="C1698" s="44"/>
    </row>
    <row r="1699" spans="3:3" s="38" customFormat="1" x14ac:dyDescent="0.25">
      <c r="C1699" s="44"/>
    </row>
    <row r="1700" spans="3:3" s="38" customFormat="1" x14ac:dyDescent="0.25">
      <c r="C1700" s="44"/>
    </row>
    <row r="1701" spans="3:3" s="38" customFormat="1" x14ac:dyDescent="0.25">
      <c r="C1701" s="44"/>
    </row>
    <row r="1702" spans="3:3" s="38" customFormat="1" x14ac:dyDescent="0.25">
      <c r="C1702" s="44"/>
    </row>
    <row r="1703" spans="3:3" s="38" customFormat="1" x14ac:dyDescent="0.25">
      <c r="C1703" s="44"/>
    </row>
    <row r="1704" spans="3:3" s="38" customFormat="1" x14ac:dyDescent="0.25">
      <c r="C1704" s="44"/>
    </row>
    <row r="1705" spans="3:3" s="38" customFormat="1" x14ac:dyDescent="0.25">
      <c r="C1705" s="44"/>
    </row>
    <row r="1706" spans="3:3" s="38" customFormat="1" x14ac:dyDescent="0.25">
      <c r="C1706" s="44"/>
    </row>
    <row r="1707" spans="3:3" s="38" customFormat="1" x14ac:dyDescent="0.25">
      <c r="C1707" s="44"/>
    </row>
    <row r="1708" spans="3:3" s="38" customFormat="1" x14ac:dyDescent="0.25">
      <c r="C1708" s="44"/>
    </row>
    <row r="1709" spans="3:3" s="38" customFormat="1" x14ac:dyDescent="0.25">
      <c r="C1709" s="44"/>
    </row>
    <row r="1710" spans="3:3" s="38" customFormat="1" x14ac:dyDescent="0.25">
      <c r="C1710" s="44"/>
    </row>
    <row r="1711" spans="3:3" s="38" customFormat="1" x14ac:dyDescent="0.25">
      <c r="C1711" s="44"/>
    </row>
    <row r="1712" spans="3:3" s="38" customFormat="1" x14ac:dyDescent="0.25">
      <c r="C1712" s="44"/>
    </row>
    <row r="1713" spans="3:3" s="38" customFormat="1" x14ac:dyDescent="0.25">
      <c r="C1713" s="44"/>
    </row>
    <row r="1714" spans="3:3" s="38" customFormat="1" x14ac:dyDescent="0.25">
      <c r="C1714" s="44"/>
    </row>
    <row r="1715" spans="3:3" s="38" customFormat="1" x14ac:dyDescent="0.25">
      <c r="C1715" s="44"/>
    </row>
    <row r="1716" spans="3:3" s="38" customFormat="1" x14ac:dyDescent="0.25">
      <c r="C1716" s="44"/>
    </row>
    <row r="1717" spans="3:3" s="38" customFormat="1" x14ac:dyDescent="0.25">
      <c r="C1717" s="44"/>
    </row>
    <row r="1718" spans="3:3" s="38" customFormat="1" x14ac:dyDescent="0.25">
      <c r="C1718" s="44"/>
    </row>
    <row r="1719" spans="3:3" s="38" customFormat="1" x14ac:dyDescent="0.25">
      <c r="C1719" s="44"/>
    </row>
    <row r="1720" spans="3:3" s="38" customFormat="1" x14ac:dyDescent="0.25">
      <c r="C1720" s="44"/>
    </row>
    <row r="1721" spans="3:3" s="38" customFormat="1" x14ac:dyDescent="0.25">
      <c r="C1721" s="44"/>
    </row>
    <row r="1722" spans="3:3" s="38" customFormat="1" x14ac:dyDescent="0.25">
      <c r="C1722" s="44"/>
    </row>
    <row r="1723" spans="3:3" s="38" customFormat="1" x14ac:dyDescent="0.25">
      <c r="C1723" s="44"/>
    </row>
    <row r="1724" spans="3:3" s="38" customFormat="1" x14ac:dyDescent="0.25">
      <c r="C1724" s="44"/>
    </row>
    <row r="1725" spans="3:3" s="38" customFormat="1" x14ac:dyDescent="0.25">
      <c r="C1725" s="44"/>
    </row>
    <row r="1726" spans="3:3" s="38" customFormat="1" x14ac:dyDescent="0.25">
      <c r="C1726" s="44"/>
    </row>
    <row r="1727" spans="3:3" s="38" customFormat="1" x14ac:dyDescent="0.25">
      <c r="C1727" s="44"/>
    </row>
    <row r="1728" spans="3:3" s="38" customFormat="1" x14ac:dyDescent="0.25">
      <c r="C1728" s="44"/>
    </row>
    <row r="1729" spans="3:3" s="38" customFormat="1" x14ac:dyDescent="0.25">
      <c r="C1729" s="44"/>
    </row>
    <row r="1730" spans="3:3" s="38" customFormat="1" x14ac:dyDescent="0.25">
      <c r="C1730" s="44"/>
    </row>
    <row r="1731" spans="3:3" s="38" customFormat="1" x14ac:dyDescent="0.25">
      <c r="C1731" s="44"/>
    </row>
    <row r="1732" spans="3:3" s="38" customFormat="1" x14ac:dyDescent="0.25">
      <c r="C1732" s="44"/>
    </row>
    <row r="1733" spans="3:3" s="38" customFormat="1" x14ac:dyDescent="0.25">
      <c r="C1733" s="44"/>
    </row>
    <row r="1734" spans="3:3" s="38" customFormat="1" x14ac:dyDescent="0.25">
      <c r="C1734" s="44"/>
    </row>
    <row r="1735" spans="3:3" s="38" customFormat="1" x14ac:dyDescent="0.25">
      <c r="C1735" s="44"/>
    </row>
    <row r="1736" spans="3:3" s="38" customFormat="1" x14ac:dyDescent="0.25">
      <c r="C1736" s="44"/>
    </row>
    <row r="1737" spans="3:3" s="38" customFormat="1" x14ac:dyDescent="0.25">
      <c r="C1737" s="44"/>
    </row>
    <row r="1738" spans="3:3" s="38" customFormat="1" x14ac:dyDescent="0.25">
      <c r="C1738" s="44"/>
    </row>
    <row r="1739" spans="3:3" s="38" customFormat="1" x14ac:dyDescent="0.25">
      <c r="C1739" s="44"/>
    </row>
    <row r="1740" spans="3:3" s="38" customFormat="1" x14ac:dyDescent="0.25">
      <c r="C1740" s="44"/>
    </row>
    <row r="1741" spans="3:3" s="38" customFormat="1" x14ac:dyDescent="0.25">
      <c r="C1741" s="44"/>
    </row>
    <row r="1742" spans="3:3" s="38" customFormat="1" x14ac:dyDescent="0.25">
      <c r="C1742" s="44"/>
    </row>
    <row r="1743" spans="3:3" s="38" customFormat="1" x14ac:dyDescent="0.25">
      <c r="C1743" s="44"/>
    </row>
    <row r="1744" spans="3:3" s="38" customFormat="1" x14ac:dyDescent="0.25">
      <c r="C1744" s="44"/>
    </row>
    <row r="1745" spans="3:3" s="38" customFormat="1" x14ac:dyDescent="0.25">
      <c r="C1745" s="44"/>
    </row>
    <row r="1746" spans="3:3" s="38" customFormat="1" x14ac:dyDescent="0.25">
      <c r="C1746" s="44"/>
    </row>
    <row r="1747" spans="3:3" s="38" customFormat="1" x14ac:dyDescent="0.25">
      <c r="C1747" s="44"/>
    </row>
    <row r="1748" spans="3:3" s="38" customFormat="1" x14ac:dyDescent="0.25">
      <c r="C1748" s="44"/>
    </row>
    <row r="1749" spans="3:3" s="38" customFormat="1" x14ac:dyDescent="0.25">
      <c r="C1749" s="44"/>
    </row>
    <row r="1750" spans="3:3" s="38" customFormat="1" x14ac:dyDescent="0.25">
      <c r="C1750" s="44"/>
    </row>
    <row r="1751" spans="3:3" s="38" customFormat="1" x14ac:dyDescent="0.25">
      <c r="C1751" s="44"/>
    </row>
    <row r="1752" spans="3:3" s="38" customFormat="1" x14ac:dyDescent="0.25">
      <c r="C1752" s="44"/>
    </row>
    <row r="1753" spans="3:3" s="38" customFormat="1" x14ac:dyDescent="0.25">
      <c r="C1753" s="44"/>
    </row>
    <row r="1754" spans="3:3" s="38" customFormat="1" x14ac:dyDescent="0.25">
      <c r="C1754" s="44"/>
    </row>
    <row r="1755" spans="3:3" s="38" customFormat="1" x14ac:dyDescent="0.25">
      <c r="C1755" s="44"/>
    </row>
    <row r="1756" spans="3:3" s="38" customFormat="1" x14ac:dyDescent="0.25">
      <c r="C1756" s="44"/>
    </row>
    <row r="1757" spans="3:3" s="38" customFormat="1" x14ac:dyDescent="0.25">
      <c r="C1757" s="44"/>
    </row>
    <row r="1758" spans="3:3" s="38" customFormat="1" x14ac:dyDescent="0.25">
      <c r="C1758" s="44"/>
    </row>
    <row r="1759" spans="3:3" s="38" customFormat="1" x14ac:dyDescent="0.25">
      <c r="C1759" s="44"/>
    </row>
    <row r="1760" spans="3:3" s="38" customFormat="1" x14ac:dyDescent="0.25">
      <c r="C1760" s="44"/>
    </row>
    <row r="1761" spans="3:3" s="38" customFormat="1" x14ac:dyDescent="0.25">
      <c r="C1761" s="44"/>
    </row>
    <row r="1762" spans="3:3" s="38" customFormat="1" x14ac:dyDescent="0.25">
      <c r="C1762" s="44"/>
    </row>
    <row r="1763" spans="3:3" s="38" customFormat="1" x14ac:dyDescent="0.25">
      <c r="C1763" s="44"/>
    </row>
    <row r="1764" spans="3:3" s="38" customFormat="1" x14ac:dyDescent="0.25">
      <c r="C1764" s="44"/>
    </row>
    <row r="1765" spans="3:3" s="38" customFormat="1" x14ac:dyDescent="0.25">
      <c r="C1765" s="44"/>
    </row>
    <row r="1766" spans="3:3" s="38" customFormat="1" x14ac:dyDescent="0.25">
      <c r="C1766" s="44"/>
    </row>
    <row r="1767" spans="3:3" s="38" customFormat="1" x14ac:dyDescent="0.25">
      <c r="C1767" s="44"/>
    </row>
    <row r="1768" spans="3:3" s="38" customFormat="1" x14ac:dyDescent="0.25">
      <c r="C1768" s="44"/>
    </row>
    <row r="1769" spans="3:3" s="38" customFormat="1" x14ac:dyDescent="0.25">
      <c r="C1769" s="44"/>
    </row>
    <row r="1770" spans="3:3" s="38" customFormat="1" x14ac:dyDescent="0.25">
      <c r="C1770" s="44"/>
    </row>
    <row r="1771" spans="3:3" s="38" customFormat="1" x14ac:dyDescent="0.25">
      <c r="C1771" s="44"/>
    </row>
    <row r="1772" spans="3:3" s="38" customFormat="1" x14ac:dyDescent="0.25">
      <c r="C1772" s="44"/>
    </row>
    <row r="1773" spans="3:3" s="38" customFormat="1" x14ac:dyDescent="0.25">
      <c r="C1773" s="44"/>
    </row>
    <row r="1774" spans="3:3" s="38" customFormat="1" x14ac:dyDescent="0.25">
      <c r="C1774" s="44"/>
    </row>
    <row r="1775" spans="3:3" s="38" customFormat="1" x14ac:dyDescent="0.25">
      <c r="C1775" s="44"/>
    </row>
    <row r="1776" spans="3:3" s="38" customFormat="1" x14ac:dyDescent="0.25">
      <c r="C1776" s="44"/>
    </row>
    <row r="1777" spans="3:3" s="38" customFormat="1" x14ac:dyDescent="0.25">
      <c r="C1777" s="44"/>
    </row>
    <row r="1778" spans="3:3" s="38" customFormat="1" x14ac:dyDescent="0.25">
      <c r="C1778" s="44"/>
    </row>
    <row r="1779" spans="3:3" s="38" customFormat="1" x14ac:dyDescent="0.25">
      <c r="C1779" s="44"/>
    </row>
    <row r="1780" spans="3:3" s="38" customFormat="1" x14ac:dyDescent="0.25">
      <c r="C1780" s="44"/>
    </row>
    <row r="1781" spans="3:3" s="38" customFormat="1" x14ac:dyDescent="0.25">
      <c r="C1781" s="44"/>
    </row>
    <row r="1782" spans="3:3" s="38" customFormat="1" x14ac:dyDescent="0.25">
      <c r="C1782" s="44"/>
    </row>
    <row r="1783" spans="3:3" s="38" customFormat="1" x14ac:dyDescent="0.25">
      <c r="C1783" s="44"/>
    </row>
    <row r="1784" spans="3:3" s="38" customFormat="1" x14ac:dyDescent="0.25">
      <c r="C1784" s="44"/>
    </row>
    <row r="1785" spans="3:3" s="38" customFormat="1" x14ac:dyDescent="0.25">
      <c r="C1785" s="44"/>
    </row>
    <row r="1786" spans="3:3" s="38" customFormat="1" x14ac:dyDescent="0.25">
      <c r="C1786" s="44"/>
    </row>
    <row r="1787" spans="3:3" s="38" customFormat="1" x14ac:dyDescent="0.25">
      <c r="C1787" s="44"/>
    </row>
    <row r="1788" spans="3:3" s="38" customFormat="1" x14ac:dyDescent="0.25">
      <c r="C1788" s="44"/>
    </row>
    <row r="1789" spans="3:3" s="38" customFormat="1" x14ac:dyDescent="0.25">
      <c r="C1789" s="44"/>
    </row>
    <row r="1790" spans="3:3" s="38" customFormat="1" x14ac:dyDescent="0.25">
      <c r="C1790" s="44"/>
    </row>
    <row r="1791" spans="3:3" s="38" customFormat="1" x14ac:dyDescent="0.25">
      <c r="C1791" s="44"/>
    </row>
    <row r="1792" spans="3:3" s="38" customFormat="1" x14ac:dyDescent="0.25">
      <c r="C1792" s="44"/>
    </row>
    <row r="1793" spans="3:3" s="38" customFormat="1" x14ac:dyDescent="0.25">
      <c r="C1793" s="44"/>
    </row>
    <row r="1794" spans="3:3" s="38" customFormat="1" x14ac:dyDescent="0.25">
      <c r="C1794" s="44"/>
    </row>
    <row r="1795" spans="3:3" s="38" customFormat="1" x14ac:dyDescent="0.25">
      <c r="C1795" s="44"/>
    </row>
    <row r="1796" spans="3:3" s="38" customFormat="1" x14ac:dyDescent="0.25">
      <c r="C1796" s="44"/>
    </row>
    <row r="1797" spans="3:3" s="38" customFormat="1" x14ac:dyDescent="0.25">
      <c r="C1797" s="44"/>
    </row>
    <row r="1798" spans="3:3" s="38" customFormat="1" x14ac:dyDescent="0.25">
      <c r="C1798" s="44"/>
    </row>
  </sheetData>
  <sheetProtection algorithmName="SHA-512" hashValue="ywvyok0KOa1hOoFNBzYf954dWxlJr6Z1dch+iAy4lnPunoD1rbIQOxLiqr3aKuinbCakC7QofHhbhYXxh38gcQ==" saltValue="u1UzakEthnLRS/rUbCRd9Q==" spinCount="100000" sheet="1" objects="1" scenarios="1"/>
  <sortState ref="U17:W27">
    <sortCondition descending="1" ref="W17:W27"/>
  </sortState>
  <mergeCells count="98">
    <mergeCell ref="I12:J12"/>
    <mergeCell ref="A7:J7"/>
    <mergeCell ref="K7:P7"/>
    <mergeCell ref="A40:C40"/>
    <mergeCell ref="I45:L45"/>
    <mergeCell ref="E33:G33"/>
    <mergeCell ref="E40:G40"/>
    <mergeCell ref="E45:G45"/>
    <mergeCell ref="A8:P8"/>
    <mergeCell ref="I17:J17"/>
    <mergeCell ref="A10:C10"/>
    <mergeCell ref="I10:L10"/>
    <mergeCell ref="I20:J20"/>
    <mergeCell ref="I13:J13"/>
    <mergeCell ref="E10:G10"/>
    <mergeCell ref="D10:D53"/>
    <mergeCell ref="I21:J21"/>
    <mergeCell ref="B109:D109"/>
    <mergeCell ref="N11:P11"/>
    <mergeCell ref="N13:P13"/>
    <mergeCell ref="N19:P19"/>
    <mergeCell ref="N22:P22"/>
    <mergeCell ref="I11:J11"/>
    <mergeCell ref="I28:J28"/>
    <mergeCell ref="I27:L27"/>
    <mergeCell ref="I29:J29"/>
    <mergeCell ref="I30:J30"/>
    <mergeCell ref="A23:C23"/>
    <mergeCell ref="A28:C28"/>
    <mergeCell ref="A30:C30"/>
    <mergeCell ref="A37:C37"/>
    <mergeCell ref="E15:G15"/>
    <mergeCell ref="A1:J1"/>
    <mergeCell ref="A2:J2"/>
    <mergeCell ref="A3:J3"/>
    <mergeCell ref="A4:J4"/>
    <mergeCell ref="A5:J5"/>
    <mergeCell ref="A6:J6"/>
    <mergeCell ref="A12:C12"/>
    <mergeCell ref="M10:M53"/>
    <mergeCell ref="I23:J23"/>
    <mergeCell ref="I24:J24"/>
    <mergeCell ref="I25:J25"/>
    <mergeCell ref="I26:J26"/>
    <mergeCell ref="I18:J18"/>
    <mergeCell ref="I22:J22"/>
    <mergeCell ref="I19:J19"/>
    <mergeCell ref="E14:G14"/>
    <mergeCell ref="E17:G17"/>
    <mergeCell ref="E29:G29"/>
    <mergeCell ref="I14:J14"/>
    <mergeCell ref="I15:J15"/>
    <mergeCell ref="I16:J16"/>
    <mergeCell ref="N1:P1"/>
    <mergeCell ref="K2:M2"/>
    <mergeCell ref="N2:P2"/>
    <mergeCell ref="K3:M3"/>
    <mergeCell ref="N3:P3"/>
    <mergeCell ref="K1:M1"/>
    <mergeCell ref="N4:P4"/>
    <mergeCell ref="K5:M5"/>
    <mergeCell ref="N5:P5"/>
    <mergeCell ref="K6:M6"/>
    <mergeCell ref="N6:P6"/>
    <mergeCell ref="K4:M4"/>
    <mergeCell ref="N26:P26"/>
    <mergeCell ref="N53:P53"/>
    <mergeCell ref="N47:P47"/>
    <mergeCell ref="I32:J32"/>
    <mergeCell ref="I33:J33"/>
    <mergeCell ref="I34:J34"/>
    <mergeCell ref="I50:I53"/>
    <mergeCell ref="J50:L53"/>
    <mergeCell ref="I46:L46"/>
    <mergeCell ref="I47:L47"/>
    <mergeCell ref="I31:J31"/>
    <mergeCell ref="I35:J35"/>
    <mergeCell ref="I38:L42"/>
    <mergeCell ref="I36:L36"/>
    <mergeCell ref="I37:L37"/>
    <mergeCell ref="I43:L44"/>
    <mergeCell ref="A58:P58"/>
    <mergeCell ref="A47:C47"/>
    <mergeCell ref="A51:C51"/>
    <mergeCell ref="A52:C52"/>
    <mergeCell ref="A53:C53"/>
    <mergeCell ref="A57:P57"/>
    <mergeCell ref="A55:P55"/>
    <mergeCell ref="A56:P56"/>
    <mergeCell ref="A54:P54"/>
    <mergeCell ref="H10:H53"/>
    <mergeCell ref="U39:V39"/>
    <mergeCell ref="N27:P27"/>
    <mergeCell ref="U35:V35"/>
    <mergeCell ref="U36:V36"/>
    <mergeCell ref="U37:V37"/>
    <mergeCell ref="U38:V38"/>
    <mergeCell ref="N28:P28"/>
  </mergeCells>
  <conditionalFormatting sqref="B29 B13:B17 B19:B22 B24:B27 O30:O46 F43:F44 W30:W39">
    <cfRule type="cellIs" dxfId="38" priority="40" operator="greaterThan">
      <formula>0</formula>
    </cfRule>
  </conditionalFormatting>
  <conditionalFormatting sqref="B42:B43 B36 B46">
    <cfRule type="cellIs" dxfId="37" priority="39" operator="greaterThan">
      <formula>0</formula>
    </cfRule>
  </conditionalFormatting>
  <conditionalFormatting sqref="B50 F12:F13">
    <cfRule type="cellIs" dxfId="36" priority="38" operator="greaterThan">
      <formula>0</formula>
    </cfRule>
  </conditionalFormatting>
  <conditionalFormatting sqref="F18:F28 F34:F39">
    <cfRule type="cellIs" dxfId="35" priority="37" operator="greaterThan">
      <formula>0</formula>
    </cfRule>
  </conditionalFormatting>
  <conditionalFormatting sqref="F47:F53">
    <cfRule type="cellIs" dxfId="34" priority="35" operator="greaterThan">
      <formula>0</formula>
    </cfRule>
  </conditionalFormatting>
  <conditionalFormatting sqref="O12 O14:O18 O20:O21 O23:O25">
    <cfRule type="cellIs" dxfId="33" priority="33" operator="greaterThan">
      <formula>0</formula>
    </cfRule>
  </conditionalFormatting>
  <conditionalFormatting sqref="B35">
    <cfRule type="cellIs" dxfId="32" priority="26" operator="greaterThan">
      <formula>0</formula>
    </cfRule>
  </conditionalFormatting>
  <conditionalFormatting sqref="B18">
    <cfRule type="cellIs" dxfId="31" priority="30" operator="greaterThan">
      <formula>0</formula>
    </cfRule>
  </conditionalFormatting>
  <conditionalFormatting sqref="F59">
    <cfRule type="cellIs" dxfId="30" priority="28" operator="greaterThan">
      <formula>0</formula>
    </cfRule>
  </conditionalFormatting>
  <conditionalFormatting sqref="B32">
    <cfRule type="cellIs" dxfId="29" priority="27" operator="greaterThan">
      <formula>0</formula>
    </cfRule>
  </conditionalFormatting>
  <conditionalFormatting sqref="B33">
    <cfRule type="cellIs" dxfId="28" priority="25" operator="greaterThan">
      <formula>0</formula>
    </cfRule>
  </conditionalFormatting>
  <conditionalFormatting sqref="B34">
    <cfRule type="cellIs" dxfId="27" priority="24" operator="greaterThan">
      <formula>0</formula>
    </cfRule>
  </conditionalFormatting>
  <conditionalFormatting sqref="B49">
    <cfRule type="cellIs" dxfId="26" priority="22" operator="greaterThan">
      <formula>0</formula>
    </cfRule>
  </conditionalFormatting>
  <conditionalFormatting sqref="B39">
    <cfRule type="cellIs" dxfId="25" priority="21" operator="greaterThan">
      <formula>0</formula>
    </cfRule>
  </conditionalFormatting>
  <conditionalFormatting sqref="B44">
    <cfRule type="cellIs" dxfId="24" priority="19" operator="greaterThan">
      <formula>0</formula>
    </cfRule>
  </conditionalFormatting>
  <conditionalFormatting sqref="B45">
    <cfRule type="cellIs" dxfId="23" priority="18" operator="greaterThan">
      <formula>0</formula>
    </cfRule>
  </conditionalFormatting>
  <conditionalFormatting sqref="V41">
    <cfRule type="cellIs" dxfId="22" priority="15" operator="greaterThan">
      <formula>0</formula>
    </cfRule>
  </conditionalFormatting>
  <conditionalFormatting sqref="O49:O52">
    <cfRule type="cellIs" dxfId="21" priority="14" operator="greaterThan">
      <formula>0</formula>
    </cfRule>
  </conditionalFormatting>
  <conditionalFormatting sqref="F30:F32">
    <cfRule type="cellIs" dxfId="20" priority="11" operator="greaterThan">
      <formula>0</formula>
    </cfRule>
  </conditionalFormatting>
  <conditionalFormatting sqref="F42">
    <cfRule type="cellIs" dxfId="19" priority="9" operator="greaterThan">
      <formula>0</formula>
    </cfRule>
  </conditionalFormatting>
  <conditionalFormatting sqref="K12:K26">
    <cfRule type="cellIs" dxfId="18" priority="6" operator="greaterThan">
      <formula>0</formula>
    </cfRule>
  </conditionalFormatting>
  <conditionalFormatting sqref="V29">
    <cfRule type="cellIs" dxfId="17" priority="5" operator="greaterThan">
      <formula>0</formula>
    </cfRule>
  </conditionalFormatting>
  <conditionalFormatting sqref="K29:K35">
    <cfRule type="cellIs" dxfId="16" priority="4" operator="greaterThan">
      <formula>0</formula>
    </cfRule>
  </conditionalFormatting>
  <conditionalFormatting sqref="U28">
    <cfRule type="cellIs" dxfId="15" priority="2" operator="greaterThan">
      <formula>0</formula>
    </cfRule>
  </conditionalFormatting>
  <conditionalFormatting sqref="V17:V27">
    <cfRule type="cellIs" dxfId="14" priority="1" operator="greaterThan">
      <formula>0</formula>
    </cfRule>
  </conditionalFormatting>
  <printOptions horizontalCentered="1" verticalCentered="1"/>
  <pageMargins left="0.25" right="0.25" top="0.25" bottom="0.25" header="0.2" footer="0.2"/>
  <pageSetup scale="45" orientation="landscape"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T1738"/>
  <sheetViews>
    <sheetView zoomScale="70" zoomScaleNormal="70" zoomScaleSheetLayoutView="70" workbookViewId="0">
      <selection activeCell="L1" sqref="L1:T1"/>
    </sheetView>
  </sheetViews>
  <sheetFormatPr defaultRowHeight="15" x14ac:dyDescent="0.25"/>
  <cols>
    <col min="1" max="1" width="4.7109375" customWidth="1"/>
    <col min="2" max="2" width="27" customWidth="1"/>
    <col min="3" max="3" width="6.42578125" customWidth="1"/>
    <col min="4" max="4" width="8.7109375" customWidth="1"/>
    <col min="5" max="5" width="5.5703125" customWidth="1"/>
    <col min="6" max="6" width="6.85546875" style="1" customWidth="1"/>
    <col min="7" max="7" width="5.85546875" customWidth="1"/>
    <col min="8" max="8" width="44.28515625" customWidth="1"/>
    <col min="9" max="9" width="5.28515625" customWidth="1"/>
    <col min="10" max="10" width="6.85546875" customWidth="1"/>
    <col min="11" max="11" width="5.85546875" customWidth="1"/>
    <col min="12" max="12" width="3" customWidth="1"/>
    <col min="13" max="13" width="4.7109375" customWidth="1"/>
    <col min="14" max="14" width="8.42578125" customWidth="1"/>
    <col min="15" max="15" width="4.7109375" customWidth="1"/>
    <col min="16" max="16" width="11.7109375" bestFit="1" customWidth="1"/>
    <col min="17" max="17" width="4.7109375" customWidth="1"/>
    <col min="18" max="18" width="7.7109375" bestFit="1" customWidth="1"/>
    <col min="19" max="19" width="5.28515625" customWidth="1"/>
    <col min="20" max="20" width="6.85546875" customWidth="1"/>
    <col min="21" max="150" width="9.140625" style="38"/>
  </cols>
  <sheetData>
    <row r="1" spans="1:150" s="38" customFormat="1" ht="21.95" customHeight="1" x14ac:dyDescent="0.3">
      <c r="A1" s="364"/>
      <c r="B1" s="364"/>
      <c r="C1" s="364"/>
      <c r="D1" s="364"/>
      <c r="E1" s="364"/>
      <c r="F1" s="364"/>
      <c r="G1" s="364"/>
      <c r="H1" s="404"/>
      <c r="I1" s="458" t="s">
        <v>88</v>
      </c>
      <c r="J1" s="444"/>
      <c r="K1" s="444"/>
      <c r="L1" s="459"/>
      <c r="M1" s="459"/>
      <c r="N1" s="459"/>
      <c r="O1" s="459"/>
      <c r="P1" s="459"/>
      <c r="Q1" s="459"/>
      <c r="R1" s="459"/>
      <c r="S1" s="459"/>
      <c r="T1" s="460"/>
    </row>
    <row r="2" spans="1:150" s="38" customFormat="1" ht="21.95" customHeight="1" x14ac:dyDescent="0.3">
      <c r="A2" s="364"/>
      <c r="B2" s="364"/>
      <c r="C2" s="364"/>
      <c r="D2" s="364"/>
      <c r="E2" s="364"/>
      <c r="F2" s="364"/>
      <c r="G2" s="364"/>
      <c r="H2" s="404"/>
      <c r="I2" s="461" t="s">
        <v>78</v>
      </c>
      <c r="J2" s="462"/>
      <c r="K2" s="462"/>
      <c r="L2" s="452"/>
      <c r="M2" s="452"/>
      <c r="N2" s="452"/>
      <c r="O2" s="452"/>
      <c r="P2" s="452"/>
      <c r="Q2" s="452"/>
      <c r="R2" s="452"/>
      <c r="S2" s="452"/>
      <c r="T2" s="453"/>
    </row>
    <row r="3" spans="1:150" s="38" customFormat="1" ht="21.95" customHeight="1" x14ac:dyDescent="0.3">
      <c r="A3" s="364"/>
      <c r="B3" s="364"/>
      <c r="C3" s="364"/>
      <c r="D3" s="364"/>
      <c r="E3" s="364"/>
      <c r="F3" s="364"/>
      <c r="G3" s="364"/>
      <c r="H3" s="404"/>
      <c r="I3" s="461" t="s">
        <v>79</v>
      </c>
      <c r="J3" s="462"/>
      <c r="K3" s="462"/>
      <c r="L3" s="452"/>
      <c r="M3" s="452"/>
      <c r="N3" s="452"/>
      <c r="O3" s="452"/>
      <c r="P3" s="452"/>
      <c r="Q3" s="452"/>
      <c r="R3" s="452"/>
      <c r="S3" s="452"/>
      <c r="T3" s="453"/>
    </row>
    <row r="4" spans="1:150" s="38" customFormat="1" ht="21.95" customHeight="1" x14ac:dyDescent="0.3">
      <c r="A4" s="364"/>
      <c r="B4" s="364"/>
      <c r="C4" s="364"/>
      <c r="D4" s="364"/>
      <c r="E4" s="364"/>
      <c r="F4" s="364"/>
      <c r="G4" s="364"/>
      <c r="H4" s="404"/>
      <c r="I4" s="461" t="s">
        <v>82</v>
      </c>
      <c r="J4" s="462"/>
      <c r="K4" s="462"/>
      <c r="L4" s="452"/>
      <c r="M4" s="452"/>
      <c r="N4" s="452"/>
      <c r="O4" s="452"/>
      <c r="P4" s="452"/>
      <c r="Q4" s="452"/>
      <c r="R4" s="452"/>
      <c r="S4" s="452"/>
      <c r="T4" s="453"/>
    </row>
    <row r="5" spans="1:150" s="38" customFormat="1" ht="21.95" customHeight="1" x14ac:dyDescent="0.3">
      <c r="A5" s="364"/>
      <c r="B5" s="364"/>
      <c r="C5" s="364"/>
      <c r="D5" s="364"/>
      <c r="E5" s="364"/>
      <c r="F5" s="364"/>
      <c r="G5" s="364"/>
      <c r="H5" s="404"/>
      <c r="I5" s="461" t="s">
        <v>80</v>
      </c>
      <c r="J5" s="462"/>
      <c r="K5" s="462"/>
      <c r="L5" s="452"/>
      <c r="M5" s="452"/>
      <c r="N5" s="452"/>
      <c r="O5" s="452"/>
      <c r="P5" s="452"/>
      <c r="Q5" s="452"/>
      <c r="R5" s="452"/>
      <c r="S5" s="452"/>
      <c r="T5" s="453"/>
    </row>
    <row r="6" spans="1:150" s="38" customFormat="1" ht="21.95" customHeight="1" thickBot="1" x14ac:dyDescent="0.35">
      <c r="A6" s="364"/>
      <c r="B6" s="364"/>
      <c r="C6" s="364"/>
      <c r="D6" s="364"/>
      <c r="E6" s="364"/>
      <c r="F6" s="364"/>
      <c r="G6" s="364"/>
      <c r="H6" s="404"/>
      <c r="I6" s="454" t="s">
        <v>81</v>
      </c>
      <c r="J6" s="455"/>
      <c r="K6" s="455"/>
      <c r="L6" s="456"/>
      <c r="M6" s="456"/>
      <c r="N6" s="456"/>
      <c r="O6" s="456"/>
      <c r="P6" s="456"/>
      <c r="Q6" s="456"/>
      <c r="R6" s="456"/>
      <c r="S6" s="456"/>
      <c r="T6" s="457"/>
    </row>
    <row r="7" spans="1:150" s="38" customFormat="1" ht="12" customHeight="1" x14ac:dyDescent="0.25">
      <c r="A7" s="364"/>
      <c r="B7" s="364"/>
      <c r="C7" s="364"/>
      <c r="D7" s="364"/>
      <c r="E7" s="364"/>
      <c r="F7" s="364"/>
      <c r="G7" s="364"/>
      <c r="H7" s="364"/>
      <c r="I7" s="364"/>
      <c r="J7" s="364"/>
      <c r="K7" s="364"/>
      <c r="L7" s="364"/>
      <c r="M7" s="364"/>
      <c r="N7" s="364"/>
      <c r="O7" s="364"/>
      <c r="P7" s="364"/>
      <c r="Q7" s="364"/>
      <c r="R7" s="364"/>
      <c r="S7" s="364"/>
      <c r="T7" s="364"/>
    </row>
    <row r="8" spans="1:150" s="38" customFormat="1" ht="31.5" x14ac:dyDescent="0.5">
      <c r="A8" s="478" t="s">
        <v>381</v>
      </c>
      <c r="B8" s="478"/>
      <c r="C8" s="478"/>
      <c r="D8" s="478"/>
      <c r="E8" s="478"/>
      <c r="F8" s="478"/>
      <c r="G8" s="478"/>
      <c r="H8" s="478"/>
      <c r="I8" s="478"/>
      <c r="J8" s="478"/>
      <c r="K8" s="478"/>
      <c r="L8" s="478"/>
      <c r="M8" s="478"/>
      <c r="N8" s="478"/>
      <c r="O8" s="478"/>
      <c r="P8" s="478"/>
      <c r="Q8" s="478"/>
      <c r="R8" s="478"/>
      <c r="S8" s="478"/>
      <c r="T8" s="478"/>
      <c r="U8" s="59"/>
    </row>
    <row r="9" spans="1:150" s="38" customFormat="1" ht="8.25" customHeight="1" x14ac:dyDescent="0.25">
      <c r="A9" s="364"/>
      <c r="B9" s="364"/>
      <c r="C9" s="364"/>
      <c r="D9" s="364"/>
      <c r="E9" s="364"/>
      <c r="F9" s="364"/>
      <c r="G9" s="364"/>
      <c r="H9" s="364"/>
      <c r="I9" s="364"/>
      <c r="J9" s="364"/>
      <c r="K9" s="364"/>
      <c r="L9" s="364"/>
      <c r="M9" s="364"/>
      <c r="N9" s="364"/>
      <c r="O9" s="364"/>
      <c r="P9" s="364"/>
      <c r="Q9" s="364"/>
      <c r="R9" s="364"/>
      <c r="S9" s="364"/>
      <c r="T9" s="364"/>
    </row>
    <row r="10" spans="1:150" s="38" customFormat="1" ht="18.95" customHeight="1" x14ac:dyDescent="0.3">
      <c r="A10" s="364"/>
      <c r="B10" s="60" t="s">
        <v>109</v>
      </c>
      <c r="C10" s="43" t="s">
        <v>4</v>
      </c>
      <c r="D10" s="61" t="s">
        <v>18</v>
      </c>
      <c r="E10" s="364"/>
      <c r="F10" s="364"/>
      <c r="G10" s="364"/>
      <c r="H10" s="364"/>
      <c r="I10" s="364"/>
      <c r="J10" s="364"/>
      <c r="K10" s="364"/>
      <c r="L10" s="364"/>
      <c r="M10" s="364"/>
      <c r="N10" s="364"/>
      <c r="O10" s="364"/>
      <c r="P10" s="364"/>
      <c r="Q10" s="364"/>
      <c r="R10" s="364"/>
      <c r="S10" s="364"/>
      <c r="T10" s="364"/>
    </row>
    <row r="11" spans="1:150" s="38" customFormat="1" ht="18.95" customHeight="1" x14ac:dyDescent="0.3">
      <c r="A11" s="364"/>
      <c r="B11" s="42" t="s">
        <v>110</v>
      </c>
      <c r="C11" s="91"/>
      <c r="D11" s="41">
        <v>605</v>
      </c>
      <c r="E11" s="463" t="s">
        <v>382</v>
      </c>
      <c r="F11" s="463"/>
      <c r="G11" s="463"/>
      <c r="H11" s="463"/>
      <c r="I11" s="463"/>
      <c r="J11" s="463"/>
      <c r="K11" s="463"/>
      <c r="L11" s="463"/>
      <c r="M11" s="463"/>
      <c r="N11" s="463"/>
      <c r="O11" s="463"/>
      <c r="P11" s="463"/>
      <c r="Q11" s="463"/>
      <c r="R11" s="463"/>
      <c r="S11" s="463"/>
      <c r="T11" s="463"/>
    </row>
    <row r="12" spans="1:150" s="38" customFormat="1" ht="18.95" customHeight="1" x14ac:dyDescent="0.25">
      <c r="A12" s="364"/>
      <c r="B12" s="364"/>
      <c r="C12" s="364"/>
      <c r="D12" s="364"/>
      <c r="E12" s="463"/>
      <c r="F12" s="463"/>
      <c r="G12" s="463"/>
      <c r="H12" s="463"/>
      <c r="I12" s="463"/>
      <c r="J12" s="463"/>
      <c r="K12" s="463"/>
      <c r="L12" s="463"/>
      <c r="M12" s="463"/>
      <c r="N12" s="463"/>
      <c r="O12" s="463"/>
      <c r="P12" s="463"/>
      <c r="Q12" s="463"/>
      <c r="R12" s="463"/>
      <c r="S12" s="463"/>
      <c r="T12" s="463"/>
    </row>
    <row r="13" spans="1:150" s="38" customFormat="1" ht="12" customHeight="1" x14ac:dyDescent="0.25">
      <c r="A13" s="364"/>
      <c r="B13" s="364"/>
      <c r="C13" s="364"/>
      <c r="D13" s="364"/>
      <c r="E13" s="364"/>
      <c r="F13" s="364"/>
      <c r="G13" s="364"/>
      <c r="H13" s="364"/>
      <c r="I13" s="364"/>
      <c r="J13" s="364"/>
      <c r="K13" s="364"/>
      <c r="L13" s="364"/>
      <c r="M13" s="364"/>
      <c r="N13" s="364"/>
      <c r="O13" s="364"/>
      <c r="P13" s="364"/>
      <c r="Q13" s="364"/>
      <c r="R13" s="364"/>
      <c r="S13" s="364"/>
      <c r="T13" s="364"/>
    </row>
    <row r="14" spans="1:150" s="38" customFormat="1" ht="18.95" customHeight="1" thickBot="1" x14ac:dyDescent="0.3">
      <c r="A14" s="364"/>
      <c r="B14" s="364"/>
      <c r="C14" s="364"/>
      <c r="D14" s="364"/>
      <c r="E14" s="364"/>
      <c r="F14" s="364"/>
      <c r="G14" s="364"/>
      <c r="H14" s="364"/>
      <c r="I14" s="364"/>
      <c r="J14" s="364"/>
      <c r="K14" s="364"/>
      <c r="L14" s="364"/>
      <c r="M14" s="364"/>
      <c r="N14" s="364"/>
      <c r="O14" s="364"/>
      <c r="P14" s="364"/>
      <c r="Q14" s="364"/>
      <c r="R14" s="364"/>
      <c r="S14" s="364"/>
      <c r="T14" s="364"/>
    </row>
    <row r="15" spans="1:150" s="10" customFormat="1" ht="18.95" customHeight="1" x14ac:dyDescent="0.3">
      <c r="A15" s="364"/>
      <c r="B15" s="479" t="s">
        <v>10</v>
      </c>
      <c r="C15" s="480"/>
      <c r="D15" s="480"/>
      <c r="E15" s="8" t="s">
        <v>4</v>
      </c>
      <c r="F15" s="9" t="s">
        <v>18</v>
      </c>
      <c r="G15" s="408"/>
      <c r="H15" s="14" t="s">
        <v>44</v>
      </c>
      <c r="I15" s="7" t="s">
        <v>4</v>
      </c>
      <c r="J15" s="9" t="s">
        <v>18</v>
      </c>
      <c r="K15" s="408"/>
      <c r="L15" s="264" t="s">
        <v>92</v>
      </c>
      <c r="M15" s="265"/>
      <c r="N15" s="265"/>
      <c r="O15" s="265"/>
      <c r="P15" s="265"/>
      <c r="Q15" s="265"/>
      <c r="R15" s="265"/>
      <c r="S15" s="106" t="s">
        <v>4</v>
      </c>
      <c r="T15" s="107" t="s">
        <v>18</v>
      </c>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row>
    <row r="16" spans="1:150" ht="18.95" customHeight="1" x14ac:dyDescent="0.3">
      <c r="A16" s="364"/>
      <c r="B16" s="438" t="s">
        <v>11</v>
      </c>
      <c r="C16" s="437"/>
      <c r="D16" s="383"/>
      <c r="E16" s="91"/>
      <c r="F16" s="54">
        <v>35</v>
      </c>
      <c r="G16" s="408"/>
      <c r="H16" s="56" t="s">
        <v>39</v>
      </c>
      <c r="I16" s="91"/>
      <c r="J16" s="54">
        <v>145</v>
      </c>
      <c r="K16" s="408"/>
      <c r="L16" s="214" t="s">
        <v>60</v>
      </c>
      <c r="M16" s="215"/>
      <c r="N16" s="215"/>
      <c r="O16" s="215"/>
      <c r="P16" s="215"/>
      <c r="Q16" s="215"/>
      <c r="R16" s="241"/>
      <c r="S16" s="91"/>
      <c r="T16" s="108">
        <v>60</v>
      </c>
    </row>
    <row r="17" spans="1:20" ht="18.95" customHeight="1" x14ac:dyDescent="0.3">
      <c r="A17" s="364"/>
      <c r="B17" s="438" t="s">
        <v>14</v>
      </c>
      <c r="C17" s="437"/>
      <c r="D17" s="383"/>
      <c r="E17" s="91"/>
      <c r="F17" s="54">
        <v>46</v>
      </c>
      <c r="G17" s="408"/>
      <c r="H17" s="56" t="s">
        <v>347</v>
      </c>
      <c r="I17" s="91"/>
      <c r="J17" s="54">
        <v>175</v>
      </c>
      <c r="K17" s="408"/>
      <c r="L17" s="214" t="s">
        <v>61</v>
      </c>
      <c r="M17" s="215"/>
      <c r="N17" s="215"/>
      <c r="O17" s="215"/>
      <c r="P17" s="215"/>
      <c r="Q17" s="215"/>
      <c r="R17" s="241"/>
      <c r="S17" s="91"/>
      <c r="T17" s="108">
        <v>60</v>
      </c>
    </row>
    <row r="18" spans="1:20" ht="18.95" customHeight="1" x14ac:dyDescent="0.3">
      <c r="A18" s="364"/>
      <c r="B18" s="438" t="s">
        <v>328</v>
      </c>
      <c r="C18" s="437"/>
      <c r="D18" s="383"/>
      <c r="E18" s="91"/>
      <c r="F18" s="54">
        <v>42</v>
      </c>
      <c r="G18" s="408"/>
      <c r="H18" s="56" t="s">
        <v>338</v>
      </c>
      <c r="I18" s="91"/>
      <c r="J18" s="54">
        <v>140</v>
      </c>
      <c r="K18" s="408"/>
      <c r="L18" s="214" t="s">
        <v>62</v>
      </c>
      <c r="M18" s="215"/>
      <c r="N18" s="215"/>
      <c r="O18" s="215"/>
      <c r="P18" s="215"/>
      <c r="Q18" s="215"/>
      <c r="R18" s="241"/>
      <c r="S18" s="91"/>
      <c r="T18" s="108">
        <v>60</v>
      </c>
    </row>
    <row r="19" spans="1:20" ht="18.95" customHeight="1" x14ac:dyDescent="0.3">
      <c r="A19" s="364"/>
      <c r="B19" s="438" t="s">
        <v>15</v>
      </c>
      <c r="C19" s="437"/>
      <c r="D19" s="383"/>
      <c r="E19" s="91"/>
      <c r="F19" s="54">
        <v>50</v>
      </c>
      <c r="G19" s="408"/>
      <c r="H19" s="56" t="s">
        <v>41</v>
      </c>
      <c r="I19" s="91"/>
      <c r="J19" s="54">
        <v>185</v>
      </c>
      <c r="K19" s="408"/>
      <c r="L19" s="214" t="s">
        <v>63</v>
      </c>
      <c r="M19" s="215"/>
      <c r="N19" s="215"/>
      <c r="O19" s="215"/>
      <c r="P19" s="215"/>
      <c r="Q19" s="215"/>
      <c r="R19" s="241"/>
      <c r="S19" s="91"/>
      <c r="T19" s="108">
        <v>60</v>
      </c>
    </row>
    <row r="20" spans="1:20" ht="18.95" customHeight="1" x14ac:dyDescent="0.3">
      <c r="A20" s="364"/>
      <c r="B20" s="438" t="s">
        <v>16</v>
      </c>
      <c r="C20" s="437"/>
      <c r="D20" s="383"/>
      <c r="E20" s="91"/>
      <c r="F20" s="54">
        <v>69</v>
      </c>
      <c r="G20" s="408"/>
      <c r="H20" s="56" t="s">
        <v>360</v>
      </c>
      <c r="I20" s="91"/>
      <c r="J20" s="54">
        <v>60</v>
      </c>
      <c r="K20" s="408"/>
      <c r="L20" s="254"/>
      <c r="M20" s="255"/>
      <c r="N20" s="255"/>
      <c r="O20" s="255"/>
      <c r="P20" s="255"/>
      <c r="Q20" s="255"/>
      <c r="R20" s="255"/>
      <c r="S20" s="255"/>
      <c r="T20" s="256"/>
    </row>
    <row r="21" spans="1:20" ht="18.95" customHeight="1" thickBot="1" x14ac:dyDescent="0.35">
      <c r="A21" s="364"/>
      <c r="B21" s="439" t="s">
        <v>327</v>
      </c>
      <c r="C21" s="440"/>
      <c r="D21" s="441"/>
      <c r="E21" s="92"/>
      <c r="F21" s="55">
        <v>40</v>
      </c>
      <c r="G21" s="408"/>
      <c r="H21" s="447"/>
      <c r="I21" s="448"/>
      <c r="J21" s="449"/>
      <c r="K21" s="408"/>
      <c r="L21" s="266" t="s">
        <v>105</v>
      </c>
      <c r="M21" s="267"/>
      <c r="N21" s="267"/>
      <c r="O21" s="267"/>
      <c r="P21" s="267"/>
      <c r="Q21" s="267"/>
      <c r="R21" s="267"/>
      <c r="S21" s="99" t="s">
        <v>4</v>
      </c>
      <c r="T21" s="154" t="s">
        <v>18</v>
      </c>
    </row>
    <row r="22" spans="1:20" ht="18.95" customHeight="1" thickBot="1" x14ac:dyDescent="0.35">
      <c r="A22" s="364"/>
      <c r="B22" s="466"/>
      <c r="C22" s="466"/>
      <c r="D22" s="466"/>
      <c r="E22" s="466"/>
      <c r="F22" s="466"/>
      <c r="G22" s="408"/>
      <c r="H22" s="11" t="s">
        <v>93</v>
      </c>
      <c r="I22" s="12" t="s">
        <v>4</v>
      </c>
      <c r="J22" s="13" t="s">
        <v>18</v>
      </c>
      <c r="K22" s="408"/>
      <c r="L22" s="214" t="s">
        <v>64</v>
      </c>
      <c r="M22" s="215"/>
      <c r="N22" s="215"/>
      <c r="O22" s="215"/>
      <c r="P22" s="215"/>
      <c r="Q22" s="215"/>
      <c r="R22" s="241"/>
      <c r="S22" s="91"/>
      <c r="T22" s="108">
        <v>55</v>
      </c>
    </row>
    <row r="23" spans="1:20" ht="18.95" customHeight="1" x14ac:dyDescent="0.3">
      <c r="A23" s="364"/>
      <c r="B23" s="469" t="s">
        <v>42</v>
      </c>
      <c r="C23" s="470"/>
      <c r="D23" s="470"/>
      <c r="E23" s="164" t="s">
        <v>4</v>
      </c>
      <c r="F23" s="165" t="s">
        <v>18</v>
      </c>
      <c r="G23" s="408"/>
      <c r="H23" s="56" t="s">
        <v>39</v>
      </c>
      <c r="I23" s="91"/>
      <c r="J23" s="54">
        <v>82</v>
      </c>
      <c r="K23" s="408"/>
      <c r="L23" s="214" t="s">
        <v>65</v>
      </c>
      <c r="M23" s="215"/>
      <c r="N23" s="215"/>
      <c r="O23" s="215"/>
      <c r="P23" s="215"/>
      <c r="Q23" s="215"/>
      <c r="R23" s="241"/>
      <c r="S23" s="91"/>
      <c r="T23" s="108">
        <v>55</v>
      </c>
    </row>
    <row r="24" spans="1:20" ht="18.95" customHeight="1" x14ac:dyDescent="0.3">
      <c r="A24" s="364"/>
      <c r="B24" s="382" t="s">
        <v>330</v>
      </c>
      <c r="C24" s="437"/>
      <c r="D24" s="383"/>
      <c r="E24" s="91"/>
      <c r="F24" s="47">
        <v>94</v>
      </c>
      <c r="G24" s="408"/>
      <c r="H24" s="56" t="s">
        <v>347</v>
      </c>
      <c r="I24" s="91"/>
      <c r="J24" s="54">
        <v>98</v>
      </c>
      <c r="K24" s="408"/>
      <c r="L24" s="214" t="s">
        <v>66</v>
      </c>
      <c r="M24" s="215"/>
      <c r="N24" s="215"/>
      <c r="O24" s="215"/>
      <c r="P24" s="215"/>
      <c r="Q24" s="215"/>
      <c r="R24" s="241"/>
      <c r="S24" s="91"/>
      <c r="T24" s="108">
        <v>55</v>
      </c>
    </row>
    <row r="25" spans="1:20" ht="18.95" customHeight="1" x14ac:dyDescent="0.3">
      <c r="A25" s="364"/>
      <c r="B25" s="382" t="s">
        <v>31</v>
      </c>
      <c r="C25" s="437"/>
      <c r="D25" s="383"/>
      <c r="E25" s="91"/>
      <c r="F25" s="47">
        <v>100</v>
      </c>
      <c r="G25" s="408"/>
      <c r="H25" s="56" t="s">
        <v>338</v>
      </c>
      <c r="I25" s="91"/>
      <c r="J25" s="54">
        <v>80</v>
      </c>
      <c r="K25" s="408"/>
      <c r="L25" s="214" t="s">
        <v>350</v>
      </c>
      <c r="M25" s="215"/>
      <c r="N25" s="215"/>
      <c r="O25" s="215"/>
      <c r="P25" s="215"/>
      <c r="Q25" s="215"/>
      <c r="R25" s="241"/>
      <c r="S25" s="158"/>
      <c r="T25" s="159">
        <v>55</v>
      </c>
    </row>
    <row r="26" spans="1:20" ht="18.95" customHeight="1" thickBot="1" x14ac:dyDescent="0.35">
      <c r="A26" s="364"/>
      <c r="B26" s="382" t="s">
        <v>103</v>
      </c>
      <c r="C26" s="437"/>
      <c r="D26" s="383"/>
      <c r="E26" s="91"/>
      <c r="F26" s="47">
        <v>30</v>
      </c>
      <c r="G26" s="408"/>
      <c r="H26" s="57" t="s">
        <v>41</v>
      </c>
      <c r="I26" s="92"/>
      <c r="J26" s="55">
        <v>103</v>
      </c>
      <c r="K26" s="408"/>
      <c r="L26" s="257"/>
      <c r="M26" s="258"/>
      <c r="N26" s="258"/>
      <c r="O26" s="258"/>
      <c r="P26" s="258"/>
      <c r="Q26" s="258"/>
      <c r="R26" s="258"/>
      <c r="S26" s="258"/>
      <c r="T26" s="259"/>
    </row>
    <row r="27" spans="1:20" ht="18.95" customHeight="1" thickTop="1" thickBot="1" x14ac:dyDescent="0.35">
      <c r="A27" s="364"/>
      <c r="B27" s="382" t="s">
        <v>30</v>
      </c>
      <c r="C27" s="437"/>
      <c r="D27" s="383"/>
      <c r="E27" s="91"/>
      <c r="F27" s="47">
        <v>72</v>
      </c>
      <c r="G27" s="408"/>
      <c r="H27" s="466"/>
      <c r="I27" s="466"/>
      <c r="J27" s="466"/>
      <c r="K27" s="408"/>
      <c r="L27" s="214" t="s">
        <v>368</v>
      </c>
      <c r="M27" s="215"/>
      <c r="N27" s="215"/>
      <c r="O27" s="215"/>
      <c r="P27" s="216"/>
      <c r="Q27" s="188"/>
      <c r="R27" s="160" t="s">
        <v>351</v>
      </c>
      <c r="S27" s="450"/>
      <c r="T27" s="451"/>
    </row>
    <row r="28" spans="1:20" ht="18.95" customHeight="1" thickBot="1" x14ac:dyDescent="0.35">
      <c r="A28" s="364"/>
      <c r="B28" s="387" t="s">
        <v>33</v>
      </c>
      <c r="C28" s="409"/>
      <c r="D28" s="388"/>
      <c r="E28" s="94"/>
      <c r="F28" s="50">
        <v>120</v>
      </c>
      <c r="G28" s="408"/>
      <c r="H28" s="162" t="s">
        <v>43</v>
      </c>
      <c r="I28" s="163" t="s">
        <v>4</v>
      </c>
      <c r="J28" s="165" t="s">
        <v>18</v>
      </c>
      <c r="K28" s="408"/>
      <c r="L28" s="257"/>
      <c r="M28" s="258"/>
      <c r="N28" s="258"/>
      <c r="O28" s="258"/>
      <c r="P28" s="258"/>
      <c r="Q28" s="258"/>
      <c r="R28" s="258"/>
      <c r="S28" s="258"/>
      <c r="T28" s="259"/>
    </row>
    <row r="29" spans="1:20" ht="18.95" customHeight="1" thickBot="1" x14ac:dyDescent="0.35">
      <c r="A29" s="364"/>
      <c r="B29" s="444"/>
      <c r="C29" s="444"/>
      <c r="D29" s="444"/>
      <c r="E29" s="444"/>
      <c r="F29" s="444"/>
      <c r="G29" s="408"/>
      <c r="H29" s="45" t="s">
        <v>35</v>
      </c>
      <c r="I29" s="158"/>
      <c r="J29" s="168">
        <v>175</v>
      </c>
      <c r="K29" s="408"/>
      <c r="L29" s="294" t="s">
        <v>98</v>
      </c>
      <c r="M29" s="295"/>
      <c r="N29" s="295"/>
      <c r="O29" s="295"/>
      <c r="P29" s="295"/>
      <c r="Q29" s="295"/>
      <c r="R29" s="295"/>
      <c r="S29" s="295"/>
      <c r="T29" s="296"/>
    </row>
    <row r="30" spans="1:20" ht="18.95" customHeight="1" thickTop="1" thickBot="1" x14ac:dyDescent="0.35">
      <c r="A30" s="364"/>
      <c r="B30" s="341" t="s">
        <v>294</v>
      </c>
      <c r="C30" s="341"/>
      <c r="D30" s="341"/>
      <c r="E30" s="341"/>
      <c r="F30" s="341"/>
      <c r="G30" s="408"/>
      <c r="H30" s="382" t="s">
        <v>37</v>
      </c>
      <c r="I30" s="437"/>
      <c r="J30" s="467"/>
      <c r="K30" s="408"/>
      <c r="L30" s="155"/>
      <c r="M30" s="156"/>
      <c r="N30" s="157" t="s">
        <v>97</v>
      </c>
      <c r="O30" s="156"/>
      <c r="P30" s="157" t="s">
        <v>96</v>
      </c>
      <c r="Q30" s="156"/>
      <c r="R30" s="157" t="s">
        <v>99</v>
      </c>
      <c r="S30" s="471"/>
      <c r="T30" s="472"/>
    </row>
    <row r="31" spans="1:20" ht="18.95" customHeight="1" thickBot="1" x14ac:dyDescent="0.35">
      <c r="A31" s="364"/>
      <c r="B31" s="443"/>
      <c r="C31" s="443"/>
      <c r="D31" s="443"/>
      <c r="E31" s="443"/>
      <c r="F31" s="443"/>
      <c r="G31" s="408"/>
      <c r="H31" s="45" t="s">
        <v>38</v>
      </c>
      <c r="I31" s="161"/>
      <c r="J31" s="169">
        <v>120</v>
      </c>
      <c r="K31" s="408"/>
      <c r="L31" s="381"/>
      <c r="M31" s="381"/>
      <c r="N31" s="381"/>
      <c r="O31" s="381"/>
      <c r="P31" s="381"/>
      <c r="Q31" s="381"/>
      <c r="R31" s="381"/>
      <c r="S31" s="381"/>
      <c r="T31" s="381"/>
    </row>
    <row r="32" spans="1:20" ht="18.95" customHeight="1" x14ac:dyDescent="0.3">
      <c r="A32" s="364"/>
      <c r="B32" s="443"/>
      <c r="C32" s="443"/>
      <c r="D32" s="443"/>
      <c r="E32" s="443"/>
      <c r="F32" s="443"/>
      <c r="G32" s="408"/>
      <c r="H32" s="45" t="s">
        <v>335</v>
      </c>
      <c r="I32" s="91"/>
      <c r="J32" s="47">
        <v>120</v>
      </c>
      <c r="K32" s="408"/>
      <c r="L32" s="469" t="s">
        <v>67</v>
      </c>
      <c r="M32" s="470"/>
      <c r="N32" s="470"/>
      <c r="O32" s="470"/>
      <c r="P32" s="470"/>
      <c r="Q32" s="470"/>
      <c r="R32" s="470"/>
      <c r="S32" s="163" t="s">
        <v>4</v>
      </c>
      <c r="T32" s="165" t="s">
        <v>18</v>
      </c>
    </row>
    <row r="33" spans="1:20" ht="18.95" customHeight="1" x14ac:dyDescent="0.3">
      <c r="A33" s="364"/>
      <c r="B33" s="443"/>
      <c r="C33" s="443"/>
      <c r="D33" s="443"/>
      <c r="E33" s="443"/>
      <c r="F33" s="443"/>
      <c r="G33" s="408"/>
      <c r="H33" s="45" t="s">
        <v>383</v>
      </c>
      <c r="I33" s="93"/>
      <c r="J33" s="166">
        <v>120</v>
      </c>
      <c r="K33" s="408"/>
      <c r="L33" s="382" t="s">
        <v>68</v>
      </c>
      <c r="M33" s="437"/>
      <c r="N33" s="437"/>
      <c r="O33" s="437"/>
      <c r="P33" s="437"/>
      <c r="Q33" s="437"/>
      <c r="R33" s="383"/>
      <c r="S33" s="144"/>
      <c r="T33" s="47">
        <v>52</v>
      </c>
    </row>
    <row r="34" spans="1:20" ht="18.95" customHeight="1" x14ac:dyDescent="0.3">
      <c r="A34" s="442" t="s">
        <v>111</v>
      </c>
      <c r="B34" s="442"/>
      <c r="C34" s="442"/>
      <c r="D34" s="442"/>
      <c r="E34" s="442"/>
      <c r="F34" s="442"/>
      <c r="G34" s="408"/>
      <c r="H34" s="167" t="s">
        <v>94</v>
      </c>
      <c r="I34" s="93"/>
      <c r="J34" s="166">
        <v>120</v>
      </c>
      <c r="K34" s="408"/>
      <c r="L34" s="382" t="s">
        <v>76</v>
      </c>
      <c r="M34" s="437"/>
      <c r="N34" s="437"/>
      <c r="O34" s="437"/>
      <c r="P34" s="437"/>
      <c r="Q34" s="437"/>
      <c r="R34" s="383"/>
      <c r="S34" s="144"/>
      <c r="T34" s="47">
        <v>56</v>
      </c>
    </row>
    <row r="35" spans="1:20" ht="18.95" customHeight="1" thickBot="1" x14ac:dyDescent="0.35">
      <c r="A35" s="442"/>
      <c r="B35" s="442"/>
      <c r="C35" s="442"/>
      <c r="D35" s="442"/>
      <c r="E35" s="442"/>
      <c r="F35" s="442"/>
      <c r="G35" s="408"/>
      <c r="H35" s="49" t="s">
        <v>334</v>
      </c>
      <c r="I35" s="94"/>
      <c r="J35" s="50">
        <v>131</v>
      </c>
      <c r="K35" s="408"/>
      <c r="L35" s="382" t="s">
        <v>70</v>
      </c>
      <c r="M35" s="437"/>
      <c r="N35" s="437"/>
      <c r="O35" s="437"/>
      <c r="P35" s="437"/>
      <c r="Q35" s="437"/>
      <c r="R35" s="383"/>
      <c r="S35" s="144"/>
      <c r="T35" s="47">
        <v>78</v>
      </c>
    </row>
    <row r="36" spans="1:20" ht="18.95" customHeight="1" thickBot="1" x14ac:dyDescent="0.35">
      <c r="A36" s="386" t="s">
        <v>83</v>
      </c>
      <c r="B36" s="386"/>
      <c r="C36" s="386"/>
      <c r="D36" s="386"/>
      <c r="E36" s="386"/>
      <c r="F36" s="386"/>
      <c r="G36" s="408"/>
      <c r="H36" s="445"/>
      <c r="I36" s="445"/>
      <c r="J36" s="445"/>
      <c r="K36" s="408"/>
      <c r="L36" s="382" t="s">
        <v>77</v>
      </c>
      <c r="M36" s="437"/>
      <c r="N36" s="437"/>
      <c r="O36" s="437"/>
      <c r="P36" s="437"/>
      <c r="Q36" s="437"/>
      <c r="R36" s="383"/>
      <c r="S36" s="144"/>
      <c r="T36" s="47">
        <v>78</v>
      </c>
    </row>
    <row r="37" spans="1:20" ht="18.95" customHeight="1" x14ac:dyDescent="0.3">
      <c r="A37" s="386" t="s">
        <v>84</v>
      </c>
      <c r="B37" s="386"/>
      <c r="C37" s="386"/>
      <c r="D37" s="386"/>
      <c r="E37" s="386"/>
      <c r="F37" s="386"/>
      <c r="G37" s="408"/>
      <c r="H37" s="6" t="s">
        <v>51</v>
      </c>
      <c r="I37" s="8" t="s">
        <v>4</v>
      </c>
      <c r="J37" s="9" t="s">
        <v>18</v>
      </c>
      <c r="K37" s="408"/>
      <c r="L37" s="473" t="s">
        <v>479</v>
      </c>
      <c r="M37" s="474"/>
      <c r="N37" s="474"/>
      <c r="O37" s="474"/>
      <c r="P37" s="474"/>
      <c r="Q37" s="474"/>
      <c r="R37" s="474"/>
      <c r="S37" s="474"/>
      <c r="T37" s="475"/>
    </row>
    <row r="38" spans="1:20" ht="18.95" customHeight="1" x14ac:dyDescent="0.3">
      <c r="A38" s="386" t="s">
        <v>86</v>
      </c>
      <c r="B38" s="386"/>
      <c r="C38" s="386"/>
      <c r="D38" s="386"/>
      <c r="E38" s="386"/>
      <c r="F38" s="386"/>
      <c r="G38" s="408"/>
      <c r="H38" s="56" t="s">
        <v>343</v>
      </c>
      <c r="I38" s="91"/>
      <c r="J38" s="54">
        <v>158</v>
      </c>
      <c r="K38" s="408"/>
      <c r="L38" s="214" t="s">
        <v>356</v>
      </c>
      <c r="M38" s="215"/>
      <c r="N38" s="216"/>
      <c r="O38" s="91"/>
      <c r="P38" s="261" t="s">
        <v>359</v>
      </c>
      <c r="Q38" s="215"/>
      <c r="R38" s="241"/>
      <c r="S38" s="91"/>
      <c r="T38" s="108">
        <v>18</v>
      </c>
    </row>
    <row r="39" spans="1:20" ht="18.95" customHeight="1" thickBot="1" x14ac:dyDescent="0.35">
      <c r="A39" s="386"/>
      <c r="B39" s="386"/>
      <c r="C39" s="386"/>
      <c r="D39" s="386"/>
      <c r="E39" s="386"/>
      <c r="F39" s="386"/>
      <c r="G39" s="408"/>
      <c r="H39" s="57" t="s">
        <v>344</v>
      </c>
      <c r="I39" s="92"/>
      <c r="J39" s="55">
        <v>145</v>
      </c>
      <c r="K39" s="408"/>
      <c r="L39" s="262" t="s">
        <v>358</v>
      </c>
      <c r="M39" s="263"/>
      <c r="N39" s="263"/>
      <c r="O39" s="158"/>
      <c r="P39" s="215" t="s">
        <v>357</v>
      </c>
      <c r="Q39" s="215"/>
      <c r="R39" s="216"/>
      <c r="S39" s="158"/>
      <c r="T39" s="108">
        <v>18</v>
      </c>
    </row>
    <row r="40" spans="1:20" ht="18.95" customHeight="1" thickTop="1" thickBot="1" x14ac:dyDescent="0.35">
      <c r="A40" s="217"/>
      <c r="B40" s="221" t="s">
        <v>320</v>
      </c>
      <c r="C40" s="222"/>
      <c r="D40" s="222"/>
      <c r="E40" s="222"/>
      <c r="F40" s="222"/>
      <c r="G40" s="408"/>
      <c r="H40" s="465"/>
      <c r="I40" s="465"/>
      <c r="J40" s="465"/>
      <c r="K40" s="408"/>
      <c r="L40" s="308" t="s">
        <v>363</v>
      </c>
      <c r="M40" s="309"/>
      <c r="N40" s="309"/>
      <c r="O40" s="309"/>
      <c r="P40" s="309"/>
      <c r="Q40" s="309"/>
      <c r="R40" s="476"/>
      <c r="S40" s="158"/>
      <c r="T40" s="170">
        <v>18</v>
      </c>
    </row>
    <row r="41" spans="1:20" ht="18.95" customHeight="1" thickBot="1" x14ac:dyDescent="0.3">
      <c r="A41" s="218"/>
      <c r="B41" s="221" t="s">
        <v>321</v>
      </c>
      <c r="C41" s="222"/>
      <c r="D41" s="223"/>
      <c r="E41" s="223"/>
      <c r="F41" s="223"/>
      <c r="G41" s="408"/>
      <c r="H41" s="464" t="s">
        <v>369</v>
      </c>
      <c r="I41" s="464"/>
      <c r="J41" s="464"/>
      <c r="K41" s="408"/>
      <c r="L41" s="477"/>
      <c r="M41" s="477"/>
      <c r="N41" s="477"/>
      <c r="O41" s="477"/>
      <c r="P41" s="477"/>
      <c r="Q41" s="477"/>
      <c r="R41" s="477"/>
      <c r="S41" s="477"/>
      <c r="T41" s="477"/>
    </row>
    <row r="42" spans="1:20" ht="18.95" customHeight="1" thickTop="1" x14ac:dyDescent="0.25">
      <c r="A42" s="364"/>
      <c r="B42" s="364"/>
      <c r="C42" s="364"/>
      <c r="D42" s="364"/>
      <c r="E42" s="364"/>
      <c r="F42" s="364"/>
      <c r="G42" s="408"/>
      <c r="H42" s="464"/>
      <c r="I42" s="464"/>
      <c r="J42" s="464"/>
      <c r="K42" s="408"/>
      <c r="L42" s="435"/>
      <c r="M42" s="435"/>
      <c r="N42" s="436"/>
      <c r="O42" s="217"/>
      <c r="P42" s="433" t="s">
        <v>466</v>
      </c>
      <c r="Q42" s="434"/>
      <c r="R42" s="434"/>
      <c r="S42" s="446">
        <v>0</v>
      </c>
      <c r="T42" s="446"/>
    </row>
    <row r="43" spans="1:20" ht="18.95" customHeight="1" thickBot="1" x14ac:dyDescent="0.35">
      <c r="A43" s="379" t="s">
        <v>87</v>
      </c>
      <c r="B43" s="379"/>
      <c r="C43" s="379"/>
      <c r="D43" s="379"/>
      <c r="E43" s="379"/>
      <c r="F43" s="379"/>
      <c r="G43" s="379"/>
      <c r="H43" s="379"/>
      <c r="I43" s="379"/>
      <c r="J43" s="379"/>
      <c r="K43" s="379"/>
      <c r="L43" s="379"/>
      <c r="M43" s="379"/>
      <c r="N43" s="431"/>
      <c r="O43" s="218"/>
      <c r="P43" s="433"/>
      <c r="Q43" s="434"/>
      <c r="R43" s="434"/>
      <c r="S43" s="427">
        <v>0</v>
      </c>
      <c r="T43" s="427"/>
    </row>
    <row r="44" spans="1:20" ht="18.95" customHeight="1" thickTop="1" x14ac:dyDescent="0.3">
      <c r="A44" s="379" t="s">
        <v>384</v>
      </c>
      <c r="B44" s="379"/>
      <c r="C44" s="379"/>
      <c r="D44" s="379"/>
      <c r="E44" s="379"/>
      <c r="F44" s="379"/>
      <c r="G44" s="379"/>
      <c r="H44" s="379"/>
      <c r="I44" s="379"/>
      <c r="J44" s="379"/>
      <c r="K44" s="379"/>
      <c r="L44" s="379"/>
      <c r="M44" s="379"/>
      <c r="N44" s="379"/>
      <c r="O44" s="379"/>
      <c r="P44" s="428" t="s">
        <v>281</v>
      </c>
      <c r="Q44" s="428"/>
      <c r="R44" s="429">
        <f>C74</f>
        <v>0</v>
      </c>
      <c r="S44" s="430"/>
      <c r="T44" s="430"/>
    </row>
    <row r="45" spans="1:20" ht="9" customHeight="1" x14ac:dyDescent="0.25">
      <c r="A45" s="364"/>
      <c r="B45" s="364"/>
      <c r="C45" s="364"/>
      <c r="D45" s="364"/>
      <c r="E45" s="364"/>
      <c r="F45" s="364"/>
      <c r="G45" s="364"/>
      <c r="H45" s="364"/>
      <c r="I45" s="364"/>
      <c r="J45" s="364"/>
      <c r="K45" s="364"/>
      <c r="L45" s="364"/>
      <c r="M45" s="364"/>
      <c r="N45" s="364"/>
      <c r="O45" s="364"/>
      <c r="P45" s="428"/>
      <c r="Q45" s="428"/>
      <c r="R45" s="430"/>
      <c r="S45" s="430"/>
      <c r="T45" s="430"/>
    </row>
    <row r="46" spans="1:20" ht="18.95" customHeight="1" x14ac:dyDescent="0.3">
      <c r="A46" s="432" t="s">
        <v>288</v>
      </c>
      <c r="B46" s="432"/>
      <c r="C46" s="432"/>
      <c r="D46" s="432"/>
      <c r="E46" s="432"/>
      <c r="F46" s="432"/>
      <c r="G46" s="432"/>
      <c r="H46" s="220"/>
      <c r="I46" s="220"/>
      <c r="J46" s="220"/>
      <c r="K46" s="220"/>
      <c r="L46" s="220"/>
      <c r="M46" s="220"/>
      <c r="N46" s="220"/>
      <c r="O46" s="220"/>
      <c r="P46" s="428"/>
      <c r="Q46" s="428"/>
      <c r="R46" s="430"/>
      <c r="S46" s="430"/>
      <c r="T46" s="430"/>
    </row>
    <row r="47" spans="1:20" hidden="1" x14ac:dyDescent="0.25"/>
    <row r="48" spans="1:20" hidden="1" x14ac:dyDescent="0.25"/>
    <row r="49" spans="2:17" hidden="1" x14ac:dyDescent="0.25">
      <c r="B49">
        <f t="shared" ref="B49:B54" si="0">E16*F16</f>
        <v>0</v>
      </c>
      <c r="C49" t="s">
        <v>11</v>
      </c>
      <c r="H49">
        <f>I16*J16</f>
        <v>0</v>
      </c>
      <c r="I49" t="s">
        <v>39</v>
      </c>
      <c r="P49">
        <f>S16*T16</f>
        <v>0</v>
      </c>
      <c r="Q49" t="s">
        <v>60</v>
      </c>
    </row>
    <row r="50" spans="2:17" hidden="1" x14ac:dyDescent="0.25">
      <c r="B50">
        <f t="shared" si="0"/>
        <v>0</v>
      </c>
      <c r="C50" t="s">
        <v>14</v>
      </c>
      <c r="H50">
        <f>I17*J17</f>
        <v>0</v>
      </c>
      <c r="I50" t="s">
        <v>347</v>
      </c>
      <c r="P50">
        <f>S17*T17</f>
        <v>0</v>
      </c>
      <c r="Q50" t="s">
        <v>61</v>
      </c>
    </row>
    <row r="51" spans="2:17" hidden="1" x14ac:dyDescent="0.25">
      <c r="B51">
        <f t="shared" si="0"/>
        <v>0</v>
      </c>
      <c r="C51" t="s">
        <v>328</v>
      </c>
      <c r="H51">
        <f>I18*J18</f>
        <v>0</v>
      </c>
      <c r="I51" t="s">
        <v>338</v>
      </c>
      <c r="P51">
        <f>S18*T18</f>
        <v>0</v>
      </c>
      <c r="Q51" s="3" t="s">
        <v>62</v>
      </c>
    </row>
    <row r="52" spans="2:17" hidden="1" x14ac:dyDescent="0.25">
      <c r="B52">
        <f t="shared" si="0"/>
        <v>0</v>
      </c>
      <c r="C52" t="s">
        <v>15</v>
      </c>
      <c r="H52">
        <f>I19*J19</f>
        <v>0</v>
      </c>
      <c r="I52" t="s">
        <v>41</v>
      </c>
      <c r="P52">
        <f>S19*T19</f>
        <v>0</v>
      </c>
      <c r="Q52" t="s">
        <v>63</v>
      </c>
    </row>
    <row r="53" spans="2:17" hidden="1" x14ac:dyDescent="0.25">
      <c r="B53">
        <f t="shared" si="0"/>
        <v>0</v>
      </c>
      <c r="C53" t="s">
        <v>16</v>
      </c>
      <c r="H53">
        <f>I20*J20</f>
        <v>0</v>
      </c>
      <c r="I53" t="s">
        <v>360</v>
      </c>
      <c r="P53" s="2">
        <f>SUM(P49:P52)</f>
        <v>0</v>
      </c>
      <c r="Q53" s="2" t="s">
        <v>107</v>
      </c>
    </row>
    <row r="54" spans="2:17" hidden="1" x14ac:dyDescent="0.25">
      <c r="B54">
        <f t="shared" si="0"/>
        <v>0</v>
      </c>
      <c r="C54" t="s">
        <v>327</v>
      </c>
      <c r="H54" s="2">
        <f>SUM(H49:H53)</f>
        <v>0</v>
      </c>
      <c r="I54" s="2" t="s">
        <v>107</v>
      </c>
    </row>
    <row r="55" spans="2:17" hidden="1" x14ac:dyDescent="0.25">
      <c r="B55" s="2">
        <f>SUM(B49:B54)</f>
        <v>0</v>
      </c>
      <c r="C55" s="2" t="s">
        <v>107</v>
      </c>
      <c r="P55">
        <f>S22*T22</f>
        <v>0</v>
      </c>
      <c r="Q55" t="s">
        <v>64</v>
      </c>
    </row>
    <row r="56" spans="2:17" hidden="1" x14ac:dyDescent="0.25">
      <c r="H56">
        <f>I23*J23</f>
        <v>0</v>
      </c>
      <c r="I56" t="s">
        <v>39</v>
      </c>
      <c r="P56">
        <f>S23*T23</f>
        <v>0</v>
      </c>
      <c r="Q56" t="s">
        <v>65</v>
      </c>
    </row>
    <row r="57" spans="2:17" hidden="1" x14ac:dyDescent="0.25">
      <c r="B57">
        <f>E24*F24</f>
        <v>0</v>
      </c>
      <c r="C57" t="s">
        <v>330</v>
      </c>
      <c r="H57">
        <f>I24*J24</f>
        <v>0</v>
      </c>
      <c r="I57" t="s">
        <v>40</v>
      </c>
      <c r="P57">
        <f>S24*T24</f>
        <v>0</v>
      </c>
      <c r="Q57" s="3" t="s">
        <v>66</v>
      </c>
    </row>
    <row r="58" spans="2:17" hidden="1" x14ac:dyDescent="0.25">
      <c r="B58">
        <f>E25*F25</f>
        <v>0</v>
      </c>
      <c r="C58" t="s">
        <v>31</v>
      </c>
      <c r="H58">
        <f>I25*J25</f>
        <v>0</v>
      </c>
      <c r="I58" t="s">
        <v>338</v>
      </c>
      <c r="P58">
        <f>S25*T25</f>
        <v>0</v>
      </c>
      <c r="Q58" t="s">
        <v>350</v>
      </c>
    </row>
    <row r="59" spans="2:17" hidden="1" x14ac:dyDescent="0.25">
      <c r="B59">
        <f>E26*F26</f>
        <v>0</v>
      </c>
      <c r="C59" t="s">
        <v>103</v>
      </c>
      <c r="H59">
        <f>I26*J26</f>
        <v>0</v>
      </c>
      <c r="I59" t="s">
        <v>41</v>
      </c>
      <c r="P59" s="2">
        <f>SUM(P55:P58)</f>
        <v>0</v>
      </c>
      <c r="Q59" s="2" t="s">
        <v>107</v>
      </c>
    </row>
    <row r="60" spans="2:17" hidden="1" x14ac:dyDescent="0.25">
      <c r="B60">
        <f>E27*F27</f>
        <v>0</v>
      </c>
      <c r="C60" t="s">
        <v>30</v>
      </c>
      <c r="H60" s="2">
        <f>SUM(H56:H59)</f>
        <v>0</v>
      </c>
      <c r="I60" s="2" t="s">
        <v>107</v>
      </c>
    </row>
    <row r="61" spans="2:17" hidden="1" x14ac:dyDescent="0.25">
      <c r="B61">
        <f>E28*F28</f>
        <v>0</v>
      </c>
      <c r="C61" t="s">
        <v>33</v>
      </c>
      <c r="P61">
        <f>S33*T33</f>
        <v>0</v>
      </c>
      <c r="Q61" t="s">
        <v>68</v>
      </c>
    </row>
    <row r="62" spans="2:17" hidden="1" x14ac:dyDescent="0.25">
      <c r="B62" s="2">
        <f>SUM(B57:B61)</f>
        <v>0</v>
      </c>
      <c r="C62" s="2" t="s">
        <v>107</v>
      </c>
      <c r="H62">
        <f t="shared" ref="H62:H68" si="1">I29*J29</f>
        <v>0</v>
      </c>
      <c r="I62" t="s">
        <v>35</v>
      </c>
      <c r="P62">
        <f>S34*T34</f>
        <v>0</v>
      </c>
      <c r="Q62" t="s">
        <v>76</v>
      </c>
    </row>
    <row r="63" spans="2:17" hidden="1" x14ac:dyDescent="0.25">
      <c r="H63">
        <f t="shared" si="1"/>
        <v>0</v>
      </c>
      <c r="I63" t="s">
        <v>37</v>
      </c>
      <c r="P63">
        <f>S35*T35</f>
        <v>0</v>
      </c>
      <c r="Q63" t="s">
        <v>70</v>
      </c>
    </row>
    <row r="64" spans="2:17" hidden="1" x14ac:dyDescent="0.25">
      <c r="B64" s="2"/>
      <c r="C64" s="2"/>
      <c r="H64">
        <f t="shared" si="1"/>
        <v>0</v>
      </c>
      <c r="I64" t="s">
        <v>38</v>
      </c>
      <c r="P64">
        <f>S36*T36</f>
        <v>0</v>
      </c>
      <c r="Q64" t="s">
        <v>77</v>
      </c>
    </row>
    <row r="65" spans="2:20" hidden="1" x14ac:dyDescent="0.25">
      <c r="C65" s="2"/>
      <c r="H65">
        <f t="shared" si="1"/>
        <v>0</v>
      </c>
      <c r="I65" t="s">
        <v>335</v>
      </c>
      <c r="J65" s="2"/>
      <c r="P65">
        <f>O38*T38</f>
        <v>0</v>
      </c>
      <c r="Q65" t="s">
        <v>356</v>
      </c>
    </row>
    <row r="66" spans="2:20" hidden="1" x14ac:dyDescent="0.25">
      <c r="H66">
        <f t="shared" si="1"/>
        <v>0</v>
      </c>
      <c r="I66" s="3" t="s">
        <v>383</v>
      </c>
      <c r="P66">
        <f>O39*T39</f>
        <v>0</v>
      </c>
      <c r="Q66" t="s">
        <v>358</v>
      </c>
    </row>
    <row r="67" spans="2:20" hidden="1" x14ac:dyDescent="0.25">
      <c r="B67">
        <f>C11*D11</f>
        <v>0</v>
      </c>
      <c r="C67" t="s">
        <v>110</v>
      </c>
      <c r="H67">
        <f t="shared" si="1"/>
        <v>0</v>
      </c>
      <c r="I67" t="s">
        <v>108</v>
      </c>
      <c r="P67">
        <f>S38*T38</f>
        <v>0</v>
      </c>
      <c r="Q67" t="s">
        <v>359</v>
      </c>
    </row>
    <row r="68" spans="2:20" hidden="1" x14ac:dyDescent="0.25">
      <c r="B68" s="2">
        <f>SUM(B67)</f>
        <v>0</v>
      </c>
      <c r="C68" s="2" t="s">
        <v>107</v>
      </c>
      <c r="H68">
        <f t="shared" si="1"/>
        <v>0</v>
      </c>
      <c r="I68" t="s">
        <v>334</v>
      </c>
      <c r="P68">
        <f>S39*T39</f>
        <v>0</v>
      </c>
      <c r="Q68" t="s">
        <v>357</v>
      </c>
    </row>
    <row r="69" spans="2:20" hidden="1" x14ac:dyDescent="0.25">
      <c r="H69" s="2">
        <f>SUM(H62:H68)</f>
        <v>0</v>
      </c>
      <c r="I69" s="2" t="s">
        <v>107</v>
      </c>
      <c r="P69">
        <f>S40*T40</f>
        <v>0</v>
      </c>
      <c r="Q69" t="s">
        <v>363</v>
      </c>
    </row>
    <row r="70" spans="2:20" hidden="1" x14ac:dyDescent="0.25">
      <c r="P70" s="2">
        <f>SUM(P61:P69)</f>
        <v>0</v>
      </c>
      <c r="Q70" s="2" t="s">
        <v>107</v>
      </c>
      <c r="T70" s="2"/>
    </row>
    <row r="71" spans="2:20" hidden="1" x14ac:dyDescent="0.25">
      <c r="B71" s="2"/>
      <c r="C71" s="4" t="s">
        <v>286</v>
      </c>
      <c r="D71" s="2">
        <f>B55+B62+B68+H54+H60+H69+H73+P53+P59+P70</f>
        <v>0</v>
      </c>
      <c r="H71">
        <f>I38*J38</f>
        <v>0</v>
      </c>
      <c r="I71" t="s">
        <v>343</v>
      </c>
    </row>
    <row r="72" spans="2:20" hidden="1" x14ac:dyDescent="0.25">
      <c r="H72">
        <f>I39*J39</f>
        <v>0</v>
      </c>
      <c r="I72" t="s">
        <v>344</v>
      </c>
    </row>
    <row r="73" spans="2:20" hidden="1" x14ac:dyDescent="0.25">
      <c r="H73" s="2">
        <f>SUM(H71:H72)</f>
        <v>0</v>
      </c>
      <c r="I73" s="2" t="s">
        <v>107</v>
      </c>
    </row>
    <row r="74" spans="2:20" hidden="1" x14ac:dyDescent="0.25">
      <c r="B74" s="2" t="s">
        <v>287</v>
      </c>
      <c r="C74" s="468">
        <f>D71+P74+P75</f>
        <v>0</v>
      </c>
      <c r="D74" s="468"/>
      <c r="P74" s="35">
        <f>S42</f>
        <v>0</v>
      </c>
      <c r="Q74" t="s">
        <v>282</v>
      </c>
    </row>
    <row r="75" spans="2:20" hidden="1" x14ac:dyDescent="0.25">
      <c r="P75" s="35">
        <f>S43*D71</f>
        <v>0</v>
      </c>
      <c r="Q75" t="s">
        <v>283</v>
      </c>
    </row>
    <row r="76" spans="2:20" hidden="1" x14ac:dyDescent="0.25">
      <c r="T76" s="2"/>
    </row>
    <row r="77" spans="2:20" hidden="1" x14ac:dyDescent="0.25"/>
    <row r="78" spans="2:20" hidden="1" x14ac:dyDescent="0.25">
      <c r="I78" s="2"/>
    </row>
    <row r="79" spans="2:20" hidden="1" x14ac:dyDescent="0.25"/>
    <row r="80" spans="2:20" hidden="1" x14ac:dyDescent="0.25"/>
    <row r="81" spans="2:20" hidden="1" x14ac:dyDescent="0.25"/>
    <row r="82" spans="2:20" hidden="1" x14ac:dyDescent="0.25"/>
    <row r="83" spans="2:20" hidden="1" x14ac:dyDescent="0.25">
      <c r="B83" s="2"/>
      <c r="C83" s="2"/>
    </row>
    <row r="84" spans="2:20" hidden="1" x14ac:dyDescent="0.25"/>
    <row r="85" spans="2:20" hidden="1" x14ac:dyDescent="0.25">
      <c r="I85" s="2"/>
    </row>
    <row r="86" spans="2:20" hidden="1" x14ac:dyDescent="0.25"/>
    <row r="87" spans="2:20" hidden="1" x14ac:dyDescent="0.25"/>
    <row r="88" spans="2:20" hidden="1" x14ac:dyDescent="0.25">
      <c r="B88" s="2"/>
      <c r="C88" s="2"/>
    </row>
    <row r="89" spans="2:20" hidden="1" x14ac:dyDescent="0.25"/>
    <row r="90" spans="2:20" hidden="1" x14ac:dyDescent="0.25"/>
    <row r="91" spans="2:20" s="38" customFormat="1" x14ac:dyDescent="0.25">
      <c r="F91" s="44"/>
    </row>
    <row r="92" spans="2:20" s="38" customFormat="1" x14ac:dyDescent="0.25">
      <c r="F92" s="44"/>
      <c r="T92" s="40"/>
    </row>
    <row r="93" spans="2:20" s="38" customFormat="1" x14ac:dyDescent="0.25">
      <c r="F93" s="44"/>
    </row>
    <row r="94" spans="2:20" s="38" customFormat="1" x14ac:dyDescent="0.25">
      <c r="F94" s="44"/>
      <c r="I94" s="40"/>
    </row>
    <row r="95" spans="2:20" s="38" customFormat="1" x14ac:dyDescent="0.25">
      <c r="F95" s="44"/>
    </row>
    <row r="96" spans="2:20" s="38" customFormat="1" x14ac:dyDescent="0.25">
      <c r="F96" s="44"/>
    </row>
    <row r="97" spans="6:6" s="38" customFormat="1" x14ac:dyDescent="0.25">
      <c r="F97" s="44"/>
    </row>
    <row r="98" spans="6:6" s="38" customFormat="1" x14ac:dyDescent="0.25">
      <c r="F98" s="44"/>
    </row>
    <row r="99" spans="6:6" s="38" customFormat="1" x14ac:dyDescent="0.25">
      <c r="F99" s="44"/>
    </row>
    <row r="100" spans="6:6" s="38" customFormat="1" x14ac:dyDescent="0.25">
      <c r="F100" s="44"/>
    </row>
    <row r="101" spans="6:6" s="38" customFormat="1" x14ac:dyDescent="0.25">
      <c r="F101" s="44"/>
    </row>
    <row r="102" spans="6:6" s="38" customFormat="1" x14ac:dyDescent="0.25">
      <c r="F102" s="44"/>
    </row>
    <row r="103" spans="6:6" s="38" customFormat="1" x14ac:dyDescent="0.25">
      <c r="F103" s="44"/>
    </row>
    <row r="104" spans="6:6" s="38" customFormat="1" x14ac:dyDescent="0.25">
      <c r="F104" s="44"/>
    </row>
    <row r="105" spans="6:6" s="38" customFormat="1" x14ac:dyDescent="0.25">
      <c r="F105" s="44"/>
    </row>
    <row r="106" spans="6:6" s="38" customFormat="1" x14ac:dyDescent="0.25">
      <c r="F106" s="44"/>
    </row>
    <row r="107" spans="6:6" s="38" customFormat="1" x14ac:dyDescent="0.25">
      <c r="F107" s="44"/>
    </row>
    <row r="108" spans="6:6" s="38" customFormat="1" x14ac:dyDescent="0.25">
      <c r="F108" s="44"/>
    </row>
    <row r="109" spans="6:6" s="38" customFormat="1" x14ac:dyDescent="0.25">
      <c r="F109" s="44"/>
    </row>
    <row r="110" spans="6:6" s="38" customFormat="1" x14ac:dyDescent="0.25">
      <c r="F110" s="44"/>
    </row>
    <row r="111" spans="6:6" s="38" customFormat="1" x14ac:dyDescent="0.25">
      <c r="F111" s="44"/>
    </row>
    <row r="112" spans="6:6" s="38" customFormat="1" x14ac:dyDescent="0.25">
      <c r="F112" s="44"/>
    </row>
    <row r="113" spans="6:6" s="38" customFormat="1" x14ac:dyDescent="0.25">
      <c r="F113" s="44"/>
    </row>
    <row r="114" spans="6:6" s="38" customFormat="1" x14ac:dyDescent="0.25">
      <c r="F114" s="44"/>
    </row>
    <row r="115" spans="6:6" s="38" customFormat="1" x14ac:dyDescent="0.25">
      <c r="F115" s="44"/>
    </row>
    <row r="116" spans="6:6" s="38" customFormat="1" x14ac:dyDescent="0.25">
      <c r="F116" s="44"/>
    </row>
    <row r="117" spans="6:6" s="38" customFormat="1" x14ac:dyDescent="0.25">
      <c r="F117" s="44"/>
    </row>
    <row r="118" spans="6:6" s="38" customFormat="1" x14ac:dyDescent="0.25">
      <c r="F118" s="44"/>
    </row>
    <row r="119" spans="6:6" s="38" customFormat="1" x14ac:dyDescent="0.25">
      <c r="F119" s="44"/>
    </row>
    <row r="120" spans="6:6" s="38" customFormat="1" x14ac:dyDescent="0.25">
      <c r="F120" s="44"/>
    </row>
    <row r="121" spans="6:6" s="38" customFormat="1" x14ac:dyDescent="0.25">
      <c r="F121" s="44"/>
    </row>
    <row r="122" spans="6:6" s="38" customFormat="1" x14ac:dyDescent="0.25">
      <c r="F122" s="44"/>
    </row>
    <row r="123" spans="6:6" s="38" customFormat="1" x14ac:dyDescent="0.25">
      <c r="F123" s="44"/>
    </row>
    <row r="124" spans="6:6" s="38" customFormat="1" x14ac:dyDescent="0.25">
      <c r="F124" s="44"/>
    </row>
    <row r="125" spans="6:6" s="38" customFormat="1" x14ac:dyDescent="0.25">
      <c r="F125" s="44"/>
    </row>
    <row r="126" spans="6:6" s="38" customFormat="1" x14ac:dyDescent="0.25">
      <c r="F126" s="44"/>
    </row>
    <row r="127" spans="6:6" s="38" customFormat="1" x14ac:dyDescent="0.25">
      <c r="F127" s="44"/>
    </row>
    <row r="128" spans="6:6" s="38" customFormat="1" x14ac:dyDescent="0.25">
      <c r="F128" s="44"/>
    </row>
    <row r="129" spans="6:6" s="38" customFormat="1" x14ac:dyDescent="0.25">
      <c r="F129" s="44"/>
    </row>
    <row r="130" spans="6:6" s="38" customFormat="1" x14ac:dyDescent="0.25">
      <c r="F130" s="44"/>
    </row>
    <row r="131" spans="6:6" s="38" customFormat="1" x14ac:dyDescent="0.25">
      <c r="F131" s="44"/>
    </row>
    <row r="132" spans="6:6" s="38" customFormat="1" x14ac:dyDescent="0.25">
      <c r="F132" s="44"/>
    </row>
    <row r="133" spans="6:6" s="38" customFormat="1" x14ac:dyDescent="0.25">
      <c r="F133" s="44"/>
    </row>
    <row r="134" spans="6:6" s="38" customFormat="1" x14ac:dyDescent="0.25">
      <c r="F134" s="44"/>
    </row>
    <row r="135" spans="6:6" s="38" customFormat="1" x14ac:dyDescent="0.25">
      <c r="F135" s="44"/>
    </row>
    <row r="136" spans="6:6" s="38" customFormat="1" x14ac:dyDescent="0.25">
      <c r="F136" s="44"/>
    </row>
    <row r="137" spans="6:6" s="38" customFormat="1" x14ac:dyDescent="0.25">
      <c r="F137" s="44"/>
    </row>
    <row r="138" spans="6:6" s="38" customFormat="1" x14ac:dyDescent="0.25">
      <c r="F138" s="44"/>
    </row>
    <row r="139" spans="6:6" s="38" customFormat="1" x14ac:dyDescent="0.25">
      <c r="F139" s="44"/>
    </row>
    <row r="140" spans="6:6" s="38" customFormat="1" x14ac:dyDescent="0.25">
      <c r="F140" s="44"/>
    </row>
    <row r="141" spans="6:6" s="38" customFormat="1" x14ac:dyDescent="0.25">
      <c r="F141" s="44"/>
    </row>
    <row r="142" spans="6:6" s="38" customFormat="1" x14ac:dyDescent="0.25">
      <c r="F142" s="44"/>
    </row>
    <row r="143" spans="6:6" s="38" customFormat="1" x14ac:dyDescent="0.25">
      <c r="F143" s="44"/>
    </row>
    <row r="144" spans="6:6" s="38" customFormat="1" x14ac:dyDescent="0.25">
      <c r="F144" s="44"/>
    </row>
    <row r="145" spans="6:6" s="38" customFormat="1" x14ac:dyDescent="0.25">
      <c r="F145" s="44"/>
    </row>
    <row r="146" spans="6:6" s="38" customFormat="1" x14ac:dyDescent="0.25">
      <c r="F146" s="44"/>
    </row>
    <row r="147" spans="6:6" s="38" customFormat="1" x14ac:dyDescent="0.25">
      <c r="F147" s="44"/>
    </row>
    <row r="148" spans="6:6" s="38" customFormat="1" x14ac:dyDescent="0.25">
      <c r="F148" s="44"/>
    </row>
    <row r="149" spans="6:6" s="38" customFormat="1" x14ac:dyDescent="0.25">
      <c r="F149" s="44"/>
    </row>
    <row r="150" spans="6:6" s="38" customFormat="1" x14ac:dyDescent="0.25">
      <c r="F150" s="44"/>
    </row>
    <row r="151" spans="6:6" s="38" customFormat="1" x14ac:dyDescent="0.25">
      <c r="F151" s="44"/>
    </row>
    <row r="152" spans="6:6" s="38" customFormat="1" x14ac:dyDescent="0.25">
      <c r="F152" s="44"/>
    </row>
    <row r="153" spans="6:6" s="38" customFormat="1" x14ac:dyDescent="0.25">
      <c r="F153" s="44"/>
    </row>
    <row r="154" spans="6:6" s="38" customFormat="1" x14ac:dyDescent="0.25">
      <c r="F154" s="44"/>
    </row>
    <row r="155" spans="6:6" s="38" customFormat="1" x14ac:dyDescent="0.25">
      <c r="F155" s="44"/>
    </row>
    <row r="156" spans="6:6" s="38" customFormat="1" x14ac:dyDescent="0.25">
      <c r="F156" s="44"/>
    </row>
    <row r="157" spans="6:6" s="38" customFormat="1" x14ac:dyDescent="0.25">
      <c r="F157" s="44"/>
    </row>
    <row r="158" spans="6:6" s="38" customFormat="1" x14ac:dyDescent="0.25">
      <c r="F158" s="44"/>
    </row>
    <row r="159" spans="6:6" s="38" customFormat="1" x14ac:dyDescent="0.25">
      <c r="F159" s="44"/>
    </row>
    <row r="160" spans="6:6" s="38" customFormat="1" x14ac:dyDescent="0.25">
      <c r="F160" s="44"/>
    </row>
    <row r="161" spans="6:6" s="38" customFormat="1" x14ac:dyDescent="0.25">
      <c r="F161" s="44"/>
    </row>
    <row r="162" spans="6:6" s="38" customFormat="1" x14ac:dyDescent="0.25">
      <c r="F162" s="44"/>
    </row>
    <row r="163" spans="6:6" s="38" customFormat="1" x14ac:dyDescent="0.25">
      <c r="F163" s="44"/>
    </row>
    <row r="164" spans="6:6" s="38" customFormat="1" x14ac:dyDescent="0.25">
      <c r="F164" s="44"/>
    </row>
    <row r="165" spans="6:6" s="38" customFormat="1" x14ac:dyDescent="0.25">
      <c r="F165" s="44"/>
    </row>
    <row r="166" spans="6:6" s="38" customFormat="1" x14ac:dyDescent="0.25">
      <c r="F166" s="44"/>
    </row>
    <row r="167" spans="6:6" s="38" customFormat="1" x14ac:dyDescent="0.25">
      <c r="F167" s="44"/>
    </row>
    <row r="168" spans="6:6" s="38" customFormat="1" x14ac:dyDescent="0.25">
      <c r="F168" s="44"/>
    </row>
    <row r="169" spans="6:6" s="38" customFormat="1" x14ac:dyDescent="0.25">
      <c r="F169" s="44"/>
    </row>
    <row r="170" spans="6:6" s="38" customFormat="1" x14ac:dyDescent="0.25">
      <c r="F170" s="44"/>
    </row>
    <row r="171" spans="6:6" s="38" customFormat="1" x14ac:dyDescent="0.25">
      <c r="F171" s="44"/>
    </row>
    <row r="172" spans="6:6" s="38" customFormat="1" x14ac:dyDescent="0.25">
      <c r="F172" s="44"/>
    </row>
    <row r="173" spans="6:6" s="38" customFormat="1" x14ac:dyDescent="0.25">
      <c r="F173" s="44"/>
    </row>
    <row r="174" spans="6:6" s="38" customFormat="1" x14ac:dyDescent="0.25">
      <c r="F174" s="44"/>
    </row>
    <row r="175" spans="6:6" s="38" customFormat="1" x14ac:dyDescent="0.25">
      <c r="F175" s="44"/>
    </row>
    <row r="176" spans="6:6" s="38" customFormat="1" x14ac:dyDescent="0.25">
      <c r="F176" s="44"/>
    </row>
    <row r="177" spans="6:6" s="38" customFormat="1" x14ac:dyDescent="0.25">
      <c r="F177" s="44"/>
    </row>
    <row r="178" spans="6:6" s="38" customFormat="1" x14ac:dyDescent="0.25">
      <c r="F178" s="44"/>
    </row>
    <row r="179" spans="6:6" s="38" customFormat="1" x14ac:dyDescent="0.25">
      <c r="F179" s="44"/>
    </row>
    <row r="180" spans="6:6" s="38" customFormat="1" x14ac:dyDescent="0.25">
      <c r="F180" s="44"/>
    </row>
    <row r="181" spans="6:6" s="38" customFormat="1" x14ac:dyDescent="0.25">
      <c r="F181" s="44"/>
    </row>
    <row r="182" spans="6:6" s="38" customFormat="1" x14ac:dyDescent="0.25">
      <c r="F182" s="44"/>
    </row>
    <row r="183" spans="6:6" s="38" customFormat="1" x14ac:dyDescent="0.25">
      <c r="F183" s="44"/>
    </row>
    <row r="184" spans="6:6" s="38" customFormat="1" x14ac:dyDescent="0.25">
      <c r="F184" s="44"/>
    </row>
    <row r="185" spans="6:6" s="38" customFormat="1" x14ac:dyDescent="0.25">
      <c r="F185" s="44"/>
    </row>
    <row r="186" spans="6:6" s="38" customFormat="1" x14ac:dyDescent="0.25">
      <c r="F186" s="44"/>
    </row>
    <row r="187" spans="6:6" s="38" customFormat="1" x14ac:dyDescent="0.25">
      <c r="F187" s="44"/>
    </row>
    <row r="188" spans="6:6" s="38" customFormat="1" x14ac:dyDescent="0.25">
      <c r="F188" s="44"/>
    </row>
    <row r="189" spans="6:6" s="38" customFormat="1" x14ac:dyDescent="0.25">
      <c r="F189" s="44"/>
    </row>
    <row r="190" spans="6:6" s="38" customFormat="1" x14ac:dyDescent="0.25">
      <c r="F190" s="44"/>
    </row>
    <row r="191" spans="6:6" s="38" customFormat="1" x14ac:dyDescent="0.25">
      <c r="F191" s="44"/>
    </row>
    <row r="192" spans="6:6" s="38" customFormat="1" x14ac:dyDescent="0.25">
      <c r="F192" s="44"/>
    </row>
    <row r="193" spans="6:6" s="38" customFormat="1" x14ac:dyDescent="0.25">
      <c r="F193" s="44"/>
    </row>
    <row r="194" spans="6:6" s="38" customFormat="1" x14ac:dyDescent="0.25">
      <c r="F194" s="44"/>
    </row>
    <row r="195" spans="6:6" s="38" customFormat="1" x14ac:dyDescent="0.25">
      <c r="F195" s="44"/>
    </row>
    <row r="196" spans="6:6" s="38" customFormat="1" x14ac:dyDescent="0.25">
      <c r="F196" s="44"/>
    </row>
    <row r="197" spans="6:6" s="38" customFormat="1" x14ac:dyDescent="0.25">
      <c r="F197" s="44"/>
    </row>
    <row r="198" spans="6:6" s="38" customFormat="1" x14ac:dyDescent="0.25">
      <c r="F198" s="44"/>
    </row>
    <row r="199" spans="6:6" s="38" customFormat="1" x14ac:dyDescent="0.25">
      <c r="F199" s="44"/>
    </row>
    <row r="200" spans="6:6" s="38" customFormat="1" x14ac:dyDescent="0.25">
      <c r="F200" s="44"/>
    </row>
    <row r="201" spans="6:6" s="38" customFormat="1" x14ac:dyDescent="0.25">
      <c r="F201" s="44"/>
    </row>
    <row r="202" spans="6:6" s="38" customFormat="1" x14ac:dyDescent="0.25">
      <c r="F202" s="44"/>
    </row>
    <row r="203" spans="6:6" s="38" customFormat="1" x14ac:dyDescent="0.25">
      <c r="F203" s="44"/>
    </row>
    <row r="204" spans="6:6" s="38" customFormat="1" x14ac:dyDescent="0.25">
      <c r="F204" s="44"/>
    </row>
    <row r="205" spans="6:6" s="38" customFormat="1" x14ac:dyDescent="0.25">
      <c r="F205" s="44"/>
    </row>
    <row r="206" spans="6:6" s="38" customFormat="1" x14ac:dyDescent="0.25">
      <c r="F206" s="44"/>
    </row>
    <row r="207" spans="6:6" s="38" customFormat="1" x14ac:dyDescent="0.25">
      <c r="F207" s="44"/>
    </row>
    <row r="208" spans="6:6" s="38" customFormat="1" x14ac:dyDescent="0.25">
      <c r="F208" s="44"/>
    </row>
    <row r="209" spans="6:6" s="38" customFormat="1" x14ac:dyDescent="0.25">
      <c r="F209" s="44"/>
    </row>
    <row r="210" spans="6:6" s="38" customFormat="1" x14ac:dyDescent="0.25">
      <c r="F210" s="44"/>
    </row>
    <row r="211" spans="6:6" s="38" customFormat="1" x14ac:dyDescent="0.25">
      <c r="F211" s="44"/>
    </row>
    <row r="212" spans="6:6" s="38" customFormat="1" x14ac:dyDescent="0.25">
      <c r="F212" s="44"/>
    </row>
    <row r="213" spans="6:6" s="38" customFormat="1" x14ac:dyDescent="0.25">
      <c r="F213" s="44"/>
    </row>
    <row r="214" spans="6:6" s="38" customFormat="1" x14ac:dyDescent="0.25">
      <c r="F214" s="44"/>
    </row>
    <row r="215" spans="6:6" s="38" customFormat="1" x14ac:dyDescent="0.25">
      <c r="F215" s="44"/>
    </row>
    <row r="216" spans="6:6" s="38" customFormat="1" x14ac:dyDescent="0.25">
      <c r="F216" s="44"/>
    </row>
    <row r="217" spans="6:6" s="38" customFormat="1" x14ac:dyDescent="0.25">
      <c r="F217" s="44"/>
    </row>
    <row r="218" spans="6:6" s="38" customFormat="1" x14ac:dyDescent="0.25">
      <c r="F218" s="44"/>
    </row>
    <row r="219" spans="6:6" s="38" customFormat="1" x14ac:dyDescent="0.25">
      <c r="F219" s="44"/>
    </row>
    <row r="220" spans="6:6" s="38" customFormat="1" x14ac:dyDescent="0.25">
      <c r="F220" s="44"/>
    </row>
    <row r="221" spans="6:6" s="38" customFormat="1" x14ac:dyDescent="0.25">
      <c r="F221" s="44"/>
    </row>
    <row r="222" spans="6:6" s="38" customFormat="1" x14ac:dyDescent="0.25">
      <c r="F222" s="44"/>
    </row>
    <row r="223" spans="6:6" s="38" customFormat="1" x14ac:dyDescent="0.25">
      <c r="F223" s="44"/>
    </row>
    <row r="224" spans="6:6" s="38" customFormat="1" x14ac:dyDescent="0.25">
      <c r="F224" s="44"/>
    </row>
    <row r="225" spans="6:6" s="38" customFormat="1" x14ac:dyDescent="0.25">
      <c r="F225" s="44"/>
    </row>
    <row r="226" spans="6:6" s="38" customFormat="1" x14ac:dyDescent="0.25">
      <c r="F226" s="44"/>
    </row>
    <row r="227" spans="6:6" s="38" customFormat="1" x14ac:dyDescent="0.25">
      <c r="F227" s="44"/>
    </row>
    <row r="228" spans="6:6" s="38" customFormat="1" x14ac:dyDescent="0.25">
      <c r="F228" s="44"/>
    </row>
    <row r="229" spans="6:6" s="38" customFormat="1" x14ac:dyDescent="0.25">
      <c r="F229" s="44"/>
    </row>
    <row r="230" spans="6:6" s="38" customFormat="1" x14ac:dyDescent="0.25">
      <c r="F230" s="44"/>
    </row>
    <row r="231" spans="6:6" s="38" customFormat="1" x14ac:dyDescent="0.25">
      <c r="F231" s="44"/>
    </row>
    <row r="232" spans="6:6" s="38" customFormat="1" x14ac:dyDescent="0.25">
      <c r="F232" s="44"/>
    </row>
    <row r="233" spans="6:6" s="38" customFormat="1" x14ac:dyDescent="0.25">
      <c r="F233" s="44"/>
    </row>
    <row r="234" spans="6:6" s="38" customFormat="1" x14ac:dyDescent="0.25">
      <c r="F234" s="44"/>
    </row>
    <row r="235" spans="6:6" s="38" customFormat="1" x14ac:dyDescent="0.25">
      <c r="F235" s="44"/>
    </row>
    <row r="236" spans="6:6" s="38" customFormat="1" x14ac:dyDescent="0.25">
      <c r="F236" s="44"/>
    </row>
    <row r="237" spans="6:6" s="38" customFormat="1" x14ac:dyDescent="0.25">
      <c r="F237" s="44"/>
    </row>
    <row r="238" spans="6:6" s="38" customFormat="1" x14ac:dyDescent="0.25">
      <c r="F238" s="44"/>
    </row>
    <row r="239" spans="6:6" s="38" customFormat="1" x14ac:dyDescent="0.25">
      <c r="F239" s="44"/>
    </row>
    <row r="240" spans="6:6" s="38" customFormat="1" x14ac:dyDescent="0.25">
      <c r="F240" s="44"/>
    </row>
    <row r="241" spans="6:6" s="38" customFormat="1" x14ac:dyDescent="0.25">
      <c r="F241" s="44"/>
    </row>
    <row r="242" spans="6:6" s="38" customFormat="1" x14ac:dyDescent="0.25">
      <c r="F242" s="44"/>
    </row>
    <row r="243" spans="6:6" s="38" customFormat="1" x14ac:dyDescent="0.25">
      <c r="F243" s="44"/>
    </row>
    <row r="244" spans="6:6" s="38" customFormat="1" x14ac:dyDescent="0.25">
      <c r="F244" s="44"/>
    </row>
    <row r="245" spans="6:6" s="38" customFormat="1" x14ac:dyDescent="0.25">
      <c r="F245" s="44"/>
    </row>
    <row r="246" spans="6:6" s="38" customFormat="1" x14ac:dyDescent="0.25">
      <c r="F246" s="44"/>
    </row>
    <row r="247" spans="6:6" s="38" customFormat="1" x14ac:dyDescent="0.25">
      <c r="F247" s="44"/>
    </row>
    <row r="248" spans="6:6" s="38" customFormat="1" x14ac:dyDescent="0.25">
      <c r="F248" s="44"/>
    </row>
    <row r="249" spans="6:6" s="38" customFormat="1" x14ac:dyDescent="0.25">
      <c r="F249" s="44"/>
    </row>
    <row r="250" spans="6:6" s="38" customFormat="1" x14ac:dyDescent="0.25">
      <c r="F250" s="44"/>
    </row>
    <row r="251" spans="6:6" s="38" customFormat="1" x14ac:dyDescent="0.25">
      <c r="F251" s="44"/>
    </row>
    <row r="252" spans="6:6" s="38" customFormat="1" x14ac:dyDescent="0.25">
      <c r="F252" s="44"/>
    </row>
    <row r="253" spans="6:6" s="38" customFormat="1" x14ac:dyDescent="0.25">
      <c r="F253" s="44"/>
    </row>
    <row r="254" spans="6:6" s="38" customFormat="1" x14ac:dyDescent="0.25">
      <c r="F254" s="44"/>
    </row>
    <row r="255" spans="6:6" s="38" customFormat="1" x14ac:dyDescent="0.25">
      <c r="F255" s="44"/>
    </row>
    <row r="256" spans="6:6" s="38" customFormat="1" x14ac:dyDescent="0.25">
      <c r="F256" s="44"/>
    </row>
    <row r="257" spans="6:6" s="38" customFormat="1" x14ac:dyDescent="0.25">
      <c r="F257" s="44"/>
    </row>
    <row r="258" spans="6:6" s="38" customFormat="1" x14ac:dyDescent="0.25">
      <c r="F258" s="44"/>
    </row>
    <row r="259" spans="6:6" s="38" customFormat="1" x14ac:dyDescent="0.25">
      <c r="F259" s="44"/>
    </row>
    <row r="260" spans="6:6" s="38" customFormat="1" x14ac:dyDescent="0.25">
      <c r="F260" s="44"/>
    </row>
    <row r="261" spans="6:6" s="38" customFormat="1" x14ac:dyDescent="0.25">
      <c r="F261" s="44"/>
    </row>
    <row r="262" spans="6:6" s="38" customFormat="1" x14ac:dyDescent="0.25">
      <c r="F262" s="44"/>
    </row>
    <row r="263" spans="6:6" s="38" customFormat="1" x14ac:dyDescent="0.25">
      <c r="F263" s="44"/>
    </row>
    <row r="264" spans="6:6" s="38" customFormat="1" x14ac:dyDescent="0.25">
      <c r="F264" s="44"/>
    </row>
    <row r="265" spans="6:6" s="38" customFormat="1" x14ac:dyDescent="0.25">
      <c r="F265" s="44"/>
    </row>
    <row r="266" spans="6:6" s="38" customFormat="1" x14ac:dyDescent="0.25">
      <c r="F266" s="44"/>
    </row>
    <row r="267" spans="6:6" s="38" customFormat="1" x14ac:dyDescent="0.25">
      <c r="F267" s="44"/>
    </row>
    <row r="268" spans="6:6" s="38" customFormat="1" x14ac:dyDescent="0.25">
      <c r="F268" s="44"/>
    </row>
    <row r="269" spans="6:6" s="38" customFormat="1" x14ac:dyDescent="0.25">
      <c r="F269" s="44"/>
    </row>
    <row r="270" spans="6:6" s="38" customFormat="1" x14ac:dyDescent="0.25">
      <c r="F270" s="44"/>
    </row>
    <row r="271" spans="6:6" s="38" customFormat="1" x14ac:dyDescent="0.25">
      <c r="F271" s="44"/>
    </row>
    <row r="272" spans="6:6" s="38" customFormat="1" x14ac:dyDescent="0.25">
      <c r="F272" s="44"/>
    </row>
    <row r="273" spans="6:6" s="38" customFormat="1" x14ac:dyDescent="0.25">
      <c r="F273" s="44"/>
    </row>
    <row r="274" spans="6:6" s="38" customFormat="1" x14ac:dyDescent="0.25">
      <c r="F274" s="44"/>
    </row>
    <row r="275" spans="6:6" s="38" customFormat="1" x14ac:dyDescent="0.25">
      <c r="F275" s="44"/>
    </row>
    <row r="276" spans="6:6" s="38" customFormat="1" x14ac:dyDescent="0.25">
      <c r="F276" s="44"/>
    </row>
    <row r="277" spans="6:6" s="38" customFormat="1" x14ac:dyDescent="0.25">
      <c r="F277" s="44"/>
    </row>
    <row r="278" spans="6:6" s="38" customFormat="1" x14ac:dyDescent="0.25">
      <c r="F278" s="44"/>
    </row>
    <row r="279" spans="6:6" s="38" customFormat="1" x14ac:dyDescent="0.25">
      <c r="F279" s="44"/>
    </row>
    <row r="280" spans="6:6" s="38" customFormat="1" x14ac:dyDescent="0.25">
      <c r="F280" s="44"/>
    </row>
    <row r="281" spans="6:6" s="38" customFormat="1" x14ac:dyDescent="0.25">
      <c r="F281" s="44"/>
    </row>
    <row r="282" spans="6:6" s="38" customFormat="1" x14ac:dyDescent="0.25">
      <c r="F282" s="44"/>
    </row>
    <row r="283" spans="6:6" s="38" customFormat="1" x14ac:dyDescent="0.25">
      <c r="F283" s="44"/>
    </row>
    <row r="284" spans="6:6" s="38" customFormat="1" x14ac:dyDescent="0.25">
      <c r="F284" s="44"/>
    </row>
    <row r="285" spans="6:6" s="38" customFormat="1" x14ac:dyDescent="0.25">
      <c r="F285" s="44"/>
    </row>
    <row r="286" spans="6:6" s="38" customFormat="1" x14ac:dyDescent="0.25">
      <c r="F286" s="44"/>
    </row>
    <row r="287" spans="6:6" s="38" customFormat="1" x14ac:dyDescent="0.25">
      <c r="F287" s="44"/>
    </row>
    <row r="288" spans="6:6" s="38" customFormat="1" x14ac:dyDescent="0.25">
      <c r="F288" s="44"/>
    </row>
    <row r="289" spans="6:6" s="38" customFormat="1" x14ac:dyDescent="0.25">
      <c r="F289" s="44"/>
    </row>
    <row r="290" spans="6:6" s="38" customFormat="1" x14ac:dyDescent="0.25">
      <c r="F290" s="44"/>
    </row>
    <row r="291" spans="6:6" s="38" customFormat="1" x14ac:dyDescent="0.25">
      <c r="F291" s="44"/>
    </row>
    <row r="292" spans="6:6" s="38" customFormat="1" x14ac:dyDescent="0.25">
      <c r="F292" s="44"/>
    </row>
    <row r="293" spans="6:6" s="38" customFormat="1" x14ac:dyDescent="0.25">
      <c r="F293" s="44"/>
    </row>
    <row r="294" spans="6:6" s="38" customFormat="1" x14ac:dyDescent="0.25">
      <c r="F294" s="44"/>
    </row>
    <row r="295" spans="6:6" s="38" customFormat="1" x14ac:dyDescent="0.25">
      <c r="F295" s="44"/>
    </row>
    <row r="296" spans="6:6" s="38" customFormat="1" x14ac:dyDescent="0.25">
      <c r="F296" s="44"/>
    </row>
    <row r="297" spans="6:6" s="38" customFormat="1" x14ac:dyDescent="0.25">
      <c r="F297" s="44"/>
    </row>
    <row r="298" spans="6:6" s="38" customFormat="1" x14ac:dyDescent="0.25">
      <c r="F298" s="44"/>
    </row>
    <row r="299" spans="6:6" s="38" customFormat="1" x14ac:dyDescent="0.25">
      <c r="F299" s="44"/>
    </row>
    <row r="300" spans="6:6" s="38" customFormat="1" x14ac:dyDescent="0.25">
      <c r="F300" s="44"/>
    </row>
    <row r="301" spans="6:6" s="38" customFormat="1" x14ac:dyDescent="0.25">
      <c r="F301" s="44"/>
    </row>
    <row r="302" spans="6:6" s="38" customFormat="1" x14ac:dyDescent="0.25">
      <c r="F302" s="44"/>
    </row>
    <row r="303" spans="6:6" s="38" customFormat="1" x14ac:dyDescent="0.25">
      <c r="F303" s="44"/>
    </row>
    <row r="304" spans="6:6" s="38" customFormat="1" x14ac:dyDescent="0.25">
      <c r="F304" s="44"/>
    </row>
    <row r="305" spans="6:6" s="38" customFormat="1" x14ac:dyDescent="0.25">
      <c r="F305" s="44"/>
    </row>
    <row r="306" spans="6:6" s="38" customFormat="1" x14ac:dyDescent="0.25">
      <c r="F306" s="44"/>
    </row>
    <row r="307" spans="6:6" s="38" customFormat="1" x14ac:dyDescent="0.25">
      <c r="F307" s="44"/>
    </row>
    <row r="308" spans="6:6" s="38" customFormat="1" x14ac:dyDescent="0.25">
      <c r="F308" s="44"/>
    </row>
    <row r="309" spans="6:6" s="38" customFormat="1" x14ac:dyDescent="0.25">
      <c r="F309" s="44"/>
    </row>
    <row r="310" spans="6:6" s="38" customFormat="1" x14ac:dyDescent="0.25">
      <c r="F310" s="44"/>
    </row>
    <row r="311" spans="6:6" s="38" customFormat="1" x14ac:dyDescent="0.25">
      <c r="F311" s="44"/>
    </row>
    <row r="312" spans="6:6" s="38" customFormat="1" x14ac:dyDescent="0.25">
      <c r="F312" s="44"/>
    </row>
    <row r="313" spans="6:6" s="38" customFormat="1" x14ac:dyDescent="0.25">
      <c r="F313" s="44"/>
    </row>
    <row r="314" spans="6:6" s="38" customFormat="1" x14ac:dyDescent="0.25">
      <c r="F314" s="44"/>
    </row>
    <row r="315" spans="6:6" s="38" customFormat="1" x14ac:dyDescent="0.25">
      <c r="F315" s="44"/>
    </row>
    <row r="316" spans="6:6" s="38" customFormat="1" x14ac:dyDescent="0.25">
      <c r="F316" s="44"/>
    </row>
    <row r="317" spans="6:6" s="38" customFormat="1" x14ac:dyDescent="0.25">
      <c r="F317" s="44"/>
    </row>
    <row r="318" spans="6:6" s="38" customFormat="1" x14ac:dyDescent="0.25">
      <c r="F318" s="44"/>
    </row>
    <row r="319" spans="6:6" s="38" customFormat="1" x14ac:dyDescent="0.25">
      <c r="F319" s="44"/>
    </row>
    <row r="320" spans="6:6" s="38" customFormat="1" x14ac:dyDescent="0.25">
      <c r="F320" s="44"/>
    </row>
    <row r="321" spans="6:6" s="38" customFormat="1" x14ac:dyDescent="0.25">
      <c r="F321" s="44"/>
    </row>
    <row r="322" spans="6:6" s="38" customFormat="1" x14ac:dyDescent="0.25">
      <c r="F322" s="44"/>
    </row>
    <row r="323" spans="6:6" s="38" customFormat="1" x14ac:dyDescent="0.25">
      <c r="F323" s="44"/>
    </row>
    <row r="324" spans="6:6" s="38" customFormat="1" x14ac:dyDescent="0.25">
      <c r="F324" s="44"/>
    </row>
    <row r="325" spans="6:6" s="38" customFormat="1" x14ac:dyDescent="0.25">
      <c r="F325" s="44"/>
    </row>
    <row r="326" spans="6:6" s="38" customFormat="1" x14ac:dyDescent="0.25">
      <c r="F326" s="44"/>
    </row>
    <row r="327" spans="6:6" s="38" customFormat="1" x14ac:dyDescent="0.25">
      <c r="F327" s="44"/>
    </row>
    <row r="328" spans="6:6" s="38" customFormat="1" x14ac:dyDescent="0.25">
      <c r="F328" s="44"/>
    </row>
    <row r="329" spans="6:6" s="38" customFormat="1" x14ac:dyDescent="0.25">
      <c r="F329" s="44"/>
    </row>
    <row r="330" spans="6:6" s="38" customFormat="1" x14ac:dyDescent="0.25">
      <c r="F330" s="44"/>
    </row>
    <row r="331" spans="6:6" s="38" customFormat="1" x14ac:dyDescent="0.25">
      <c r="F331" s="44"/>
    </row>
    <row r="332" spans="6:6" s="38" customFormat="1" x14ac:dyDescent="0.25">
      <c r="F332" s="44"/>
    </row>
    <row r="333" spans="6:6" s="38" customFormat="1" x14ac:dyDescent="0.25">
      <c r="F333" s="44"/>
    </row>
    <row r="334" spans="6:6" s="38" customFormat="1" x14ac:dyDescent="0.25">
      <c r="F334" s="44"/>
    </row>
    <row r="335" spans="6:6" s="38" customFormat="1" x14ac:dyDescent="0.25">
      <c r="F335" s="44"/>
    </row>
    <row r="336" spans="6:6" s="38" customFormat="1" x14ac:dyDescent="0.25">
      <c r="F336" s="44"/>
    </row>
    <row r="337" spans="6:6" s="38" customFormat="1" x14ac:dyDescent="0.25">
      <c r="F337" s="44"/>
    </row>
    <row r="338" spans="6:6" s="38" customFormat="1" x14ac:dyDescent="0.25">
      <c r="F338" s="44"/>
    </row>
    <row r="339" spans="6:6" s="38" customFormat="1" x14ac:dyDescent="0.25">
      <c r="F339" s="44"/>
    </row>
    <row r="340" spans="6:6" s="38" customFormat="1" x14ac:dyDescent="0.25">
      <c r="F340" s="44"/>
    </row>
    <row r="341" spans="6:6" s="38" customFormat="1" x14ac:dyDescent="0.25">
      <c r="F341" s="44"/>
    </row>
    <row r="342" spans="6:6" s="38" customFormat="1" x14ac:dyDescent="0.25">
      <c r="F342" s="44"/>
    </row>
    <row r="343" spans="6:6" s="38" customFormat="1" x14ac:dyDescent="0.25">
      <c r="F343" s="44"/>
    </row>
    <row r="344" spans="6:6" s="38" customFormat="1" x14ac:dyDescent="0.25">
      <c r="F344" s="44"/>
    </row>
    <row r="345" spans="6:6" s="38" customFormat="1" x14ac:dyDescent="0.25">
      <c r="F345" s="44"/>
    </row>
    <row r="346" spans="6:6" s="38" customFormat="1" x14ac:dyDescent="0.25">
      <c r="F346" s="44"/>
    </row>
    <row r="347" spans="6:6" s="38" customFormat="1" x14ac:dyDescent="0.25">
      <c r="F347" s="44"/>
    </row>
    <row r="348" spans="6:6" s="38" customFormat="1" x14ac:dyDescent="0.25">
      <c r="F348" s="44"/>
    </row>
    <row r="349" spans="6:6" s="38" customFormat="1" x14ac:dyDescent="0.25">
      <c r="F349" s="44"/>
    </row>
    <row r="350" spans="6:6" s="38" customFormat="1" x14ac:dyDescent="0.25">
      <c r="F350" s="44"/>
    </row>
    <row r="351" spans="6:6" s="38" customFormat="1" x14ac:dyDescent="0.25">
      <c r="F351" s="44"/>
    </row>
    <row r="352" spans="6:6" s="38" customFormat="1" x14ac:dyDescent="0.25">
      <c r="F352" s="44"/>
    </row>
    <row r="353" spans="6:6" s="38" customFormat="1" x14ac:dyDescent="0.25">
      <c r="F353" s="44"/>
    </row>
    <row r="354" spans="6:6" s="38" customFormat="1" x14ac:dyDescent="0.25">
      <c r="F354" s="44"/>
    </row>
    <row r="355" spans="6:6" s="38" customFormat="1" x14ac:dyDescent="0.25">
      <c r="F355" s="44"/>
    </row>
    <row r="356" spans="6:6" s="38" customFormat="1" x14ac:dyDescent="0.25">
      <c r="F356" s="44"/>
    </row>
    <row r="357" spans="6:6" s="38" customFormat="1" x14ac:dyDescent="0.25">
      <c r="F357" s="44"/>
    </row>
    <row r="358" spans="6:6" s="38" customFormat="1" x14ac:dyDescent="0.25">
      <c r="F358" s="44"/>
    </row>
    <row r="359" spans="6:6" s="38" customFormat="1" x14ac:dyDescent="0.25">
      <c r="F359" s="44"/>
    </row>
    <row r="360" spans="6:6" s="38" customFormat="1" x14ac:dyDescent="0.25">
      <c r="F360" s="44"/>
    </row>
    <row r="361" spans="6:6" s="38" customFormat="1" x14ac:dyDescent="0.25">
      <c r="F361" s="44"/>
    </row>
    <row r="362" spans="6:6" s="38" customFormat="1" x14ac:dyDescent="0.25">
      <c r="F362" s="44"/>
    </row>
    <row r="363" spans="6:6" s="38" customFormat="1" x14ac:dyDescent="0.25">
      <c r="F363" s="44"/>
    </row>
    <row r="364" spans="6:6" s="38" customFormat="1" x14ac:dyDescent="0.25">
      <c r="F364" s="44"/>
    </row>
    <row r="365" spans="6:6" s="38" customFormat="1" x14ac:dyDescent="0.25">
      <c r="F365" s="44"/>
    </row>
    <row r="366" spans="6:6" s="38" customFormat="1" x14ac:dyDescent="0.25">
      <c r="F366" s="44"/>
    </row>
    <row r="367" spans="6:6" s="38" customFormat="1" x14ac:dyDescent="0.25">
      <c r="F367" s="44"/>
    </row>
    <row r="368" spans="6:6" s="38" customFormat="1" x14ac:dyDescent="0.25">
      <c r="F368" s="44"/>
    </row>
    <row r="369" spans="6:6" s="38" customFormat="1" x14ac:dyDescent="0.25">
      <c r="F369" s="44"/>
    </row>
    <row r="370" spans="6:6" s="38" customFormat="1" x14ac:dyDescent="0.25">
      <c r="F370" s="44"/>
    </row>
    <row r="371" spans="6:6" s="38" customFormat="1" x14ac:dyDescent="0.25">
      <c r="F371" s="44"/>
    </row>
    <row r="372" spans="6:6" s="38" customFormat="1" x14ac:dyDescent="0.25">
      <c r="F372" s="44"/>
    </row>
    <row r="373" spans="6:6" s="38" customFormat="1" x14ac:dyDescent="0.25">
      <c r="F373" s="44"/>
    </row>
    <row r="374" spans="6:6" s="38" customFormat="1" x14ac:dyDescent="0.25">
      <c r="F374" s="44"/>
    </row>
    <row r="375" spans="6:6" s="38" customFormat="1" x14ac:dyDescent="0.25">
      <c r="F375" s="44"/>
    </row>
    <row r="376" spans="6:6" s="38" customFormat="1" x14ac:dyDescent="0.25">
      <c r="F376" s="44"/>
    </row>
    <row r="377" spans="6:6" s="38" customFormat="1" x14ac:dyDescent="0.25">
      <c r="F377" s="44"/>
    </row>
    <row r="378" spans="6:6" s="38" customFormat="1" x14ac:dyDescent="0.25">
      <c r="F378" s="44"/>
    </row>
    <row r="379" spans="6:6" s="38" customFormat="1" x14ac:dyDescent="0.25">
      <c r="F379" s="44"/>
    </row>
    <row r="380" spans="6:6" s="38" customFormat="1" x14ac:dyDescent="0.25">
      <c r="F380" s="44"/>
    </row>
    <row r="381" spans="6:6" s="38" customFormat="1" x14ac:dyDescent="0.25">
      <c r="F381" s="44"/>
    </row>
    <row r="382" spans="6:6" s="38" customFormat="1" x14ac:dyDescent="0.25">
      <c r="F382" s="44"/>
    </row>
    <row r="383" spans="6:6" s="38" customFormat="1" x14ac:dyDescent="0.25">
      <c r="F383" s="44"/>
    </row>
    <row r="384" spans="6:6" s="38" customFormat="1" x14ac:dyDescent="0.25">
      <c r="F384" s="44"/>
    </row>
    <row r="385" spans="6:6" s="38" customFormat="1" x14ac:dyDescent="0.25">
      <c r="F385" s="44"/>
    </row>
    <row r="386" spans="6:6" s="38" customFormat="1" x14ac:dyDescent="0.25">
      <c r="F386" s="44"/>
    </row>
    <row r="387" spans="6:6" s="38" customFormat="1" x14ac:dyDescent="0.25">
      <c r="F387" s="44"/>
    </row>
    <row r="388" spans="6:6" s="38" customFormat="1" x14ac:dyDescent="0.25">
      <c r="F388" s="44"/>
    </row>
    <row r="389" spans="6:6" s="38" customFormat="1" x14ac:dyDescent="0.25">
      <c r="F389" s="44"/>
    </row>
    <row r="390" spans="6:6" s="38" customFormat="1" x14ac:dyDescent="0.25">
      <c r="F390" s="44"/>
    </row>
    <row r="391" spans="6:6" s="38" customFormat="1" x14ac:dyDescent="0.25">
      <c r="F391" s="44"/>
    </row>
    <row r="392" spans="6:6" s="38" customFormat="1" x14ac:dyDescent="0.25">
      <c r="F392" s="44"/>
    </row>
    <row r="393" spans="6:6" s="38" customFormat="1" x14ac:dyDescent="0.25">
      <c r="F393" s="44"/>
    </row>
    <row r="394" spans="6:6" s="38" customFormat="1" x14ac:dyDescent="0.25">
      <c r="F394" s="44"/>
    </row>
    <row r="395" spans="6:6" s="38" customFormat="1" x14ac:dyDescent="0.25">
      <c r="F395" s="44"/>
    </row>
    <row r="396" spans="6:6" s="38" customFormat="1" x14ac:dyDescent="0.25">
      <c r="F396" s="44"/>
    </row>
    <row r="397" spans="6:6" s="38" customFormat="1" x14ac:dyDescent="0.25">
      <c r="F397" s="44"/>
    </row>
    <row r="398" spans="6:6" s="38" customFormat="1" x14ac:dyDescent="0.25">
      <c r="F398" s="44"/>
    </row>
    <row r="399" spans="6:6" s="38" customFormat="1" x14ac:dyDescent="0.25">
      <c r="F399" s="44"/>
    </row>
    <row r="400" spans="6:6" s="38" customFormat="1" x14ac:dyDescent="0.25">
      <c r="F400" s="44"/>
    </row>
    <row r="401" spans="6:6" s="38" customFormat="1" x14ac:dyDescent="0.25">
      <c r="F401" s="44"/>
    </row>
    <row r="402" spans="6:6" s="38" customFormat="1" x14ac:dyDescent="0.25">
      <c r="F402" s="44"/>
    </row>
    <row r="403" spans="6:6" s="38" customFormat="1" x14ac:dyDescent="0.25">
      <c r="F403" s="44"/>
    </row>
    <row r="404" spans="6:6" s="38" customFormat="1" x14ac:dyDescent="0.25">
      <c r="F404" s="44"/>
    </row>
    <row r="405" spans="6:6" s="38" customFormat="1" x14ac:dyDescent="0.25">
      <c r="F405" s="44"/>
    </row>
    <row r="406" spans="6:6" s="38" customFormat="1" x14ac:dyDescent="0.25">
      <c r="F406" s="44"/>
    </row>
    <row r="407" spans="6:6" s="38" customFormat="1" x14ac:dyDescent="0.25">
      <c r="F407" s="44"/>
    </row>
    <row r="408" spans="6:6" s="38" customFormat="1" x14ac:dyDescent="0.25">
      <c r="F408" s="44"/>
    </row>
    <row r="409" spans="6:6" s="38" customFormat="1" x14ac:dyDescent="0.25">
      <c r="F409" s="44"/>
    </row>
    <row r="410" spans="6:6" s="38" customFormat="1" x14ac:dyDescent="0.25">
      <c r="F410" s="44"/>
    </row>
    <row r="411" spans="6:6" s="38" customFormat="1" x14ac:dyDescent="0.25">
      <c r="F411" s="44"/>
    </row>
    <row r="412" spans="6:6" s="38" customFormat="1" x14ac:dyDescent="0.25">
      <c r="F412" s="44"/>
    </row>
    <row r="413" spans="6:6" s="38" customFormat="1" x14ac:dyDescent="0.25">
      <c r="F413" s="44"/>
    </row>
    <row r="414" spans="6:6" s="38" customFormat="1" x14ac:dyDescent="0.25">
      <c r="F414" s="44"/>
    </row>
    <row r="415" spans="6:6" s="38" customFormat="1" x14ac:dyDescent="0.25">
      <c r="F415" s="44"/>
    </row>
    <row r="416" spans="6:6" s="38" customFormat="1" x14ac:dyDescent="0.25">
      <c r="F416" s="44"/>
    </row>
    <row r="417" spans="6:6" s="38" customFormat="1" x14ac:dyDescent="0.25">
      <c r="F417" s="44"/>
    </row>
    <row r="418" spans="6:6" s="38" customFormat="1" x14ac:dyDescent="0.25">
      <c r="F418" s="44"/>
    </row>
    <row r="419" spans="6:6" s="38" customFormat="1" x14ac:dyDescent="0.25">
      <c r="F419" s="44"/>
    </row>
    <row r="420" spans="6:6" s="38" customFormat="1" x14ac:dyDescent="0.25">
      <c r="F420" s="44"/>
    </row>
    <row r="421" spans="6:6" s="38" customFormat="1" x14ac:dyDescent="0.25">
      <c r="F421" s="44"/>
    </row>
    <row r="422" spans="6:6" s="38" customFormat="1" x14ac:dyDescent="0.25">
      <c r="F422" s="44"/>
    </row>
    <row r="423" spans="6:6" s="38" customFormat="1" x14ac:dyDescent="0.25">
      <c r="F423" s="44"/>
    </row>
    <row r="424" spans="6:6" s="38" customFormat="1" x14ac:dyDescent="0.25">
      <c r="F424" s="44"/>
    </row>
    <row r="425" spans="6:6" s="38" customFormat="1" x14ac:dyDescent="0.25">
      <c r="F425" s="44"/>
    </row>
    <row r="426" spans="6:6" s="38" customFormat="1" x14ac:dyDescent="0.25">
      <c r="F426" s="44"/>
    </row>
    <row r="427" spans="6:6" s="38" customFormat="1" x14ac:dyDescent="0.25">
      <c r="F427" s="44"/>
    </row>
    <row r="428" spans="6:6" s="38" customFormat="1" x14ac:dyDescent="0.25">
      <c r="F428" s="44"/>
    </row>
    <row r="429" spans="6:6" s="38" customFormat="1" x14ac:dyDescent="0.25">
      <c r="F429" s="44"/>
    </row>
    <row r="430" spans="6:6" s="38" customFormat="1" x14ac:dyDescent="0.25">
      <c r="F430" s="44"/>
    </row>
    <row r="431" spans="6:6" s="38" customFormat="1" x14ac:dyDescent="0.25">
      <c r="F431" s="44"/>
    </row>
    <row r="432" spans="6:6" s="38" customFormat="1" x14ac:dyDescent="0.25">
      <c r="F432" s="44"/>
    </row>
    <row r="433" spans="6:6" s="38" customFormat="1" x14ac:dyDescent="0.25">
      <c r="F433" s="44"/>
    </row>
    <row r="434" spans="6:6" s="38" customFormat="1" x14ac:dyDescent="0.25">
      <c r="F434" s="44"/>
    </row>
    <row r="435" spans="6:6" s="38" customFormat="1" x14ac:dyDescent="0.25">
      <c r="F435" s="44"/>
    </row>
    <row r="436" spans="6:6" s="38" customFormat="1" x14ac:dyDescent="0.25">
      <c r="F436" s="44"/>
    </row>
    <row r="437" spans="6:6" s="38" customFormat="1" x14ac:dyDescent="0.25">
      <c r="F437" s="44"/>
    </row>
    <row r="438" spans="6:6" s="38" customFormat="1" x14ac:dyDescent="0.25">
      <c r="F438" s="44"/>
    </row>
    <row r="439" spans="6:6" s="38" customFormat="1" x14ac:dyDescent="0.25">
      <c r="F439" s="44"/>
    </row>
    <row r="440" spans="6:6" s="38" customFormat="1" x14ac:dyDescent="0.25">
      <c r="F440" s="44"/>
    </row>
    <row r="441" spans="6:6" s="38" customFormat="1" x14ac:dyDescent="0.25">
      <c r="F441" s="44"/>
    </row>
    <row r="442" spans="6:6" s="38" customFormat="1" x14ac:dyDescent="0.25">
      <c r="F442" s="44"/>
    </row>
    <row r="443" spans="6:6" s="38" customFormat="1" x14ac:dyDescent="0.25">
      <c r="F443" s="44"/>
    </row>
    <row r="444" spans="6:6" s="38" customFormat="1" x14ac:dyDescent="0.25">
      <c r="F444" s="44"/>
    </row>
    <row r="445" spans="6:6" s="38" customFormat="1" x14ac:dyDescent="0.25">
      <c r="F445" s="44"/>
    </row>
    <row r="446" spans="6:6" s="38" customFormat="1" x14ac:dyDescent="0.25">
      <c r="F446" s="44"/>
    </row>
    <row r="447" spans="6:6" s="38" customFormat="1" x14ac:dyDescent="0.25">
      <c r="F447" s="44"/>
    </row>
    <row r="448" spans="6:6" s="38" customFormat="1" x14ac:dyDescent="0.25">
      <c r="F448" s="44"/>
    </row>
    <row r="449" spans="6:6" s="38" customFormat="1" x14ac:dyDescent="0.25">
      <c r="F449" s="44"/>
    </row>
    <row r="450" spans="6:6" s="38" customFormat="1" x14ac:dyDescent="0.25">
      <c r="F450" s="44"/>
    </row>
    <row r="451" spans="6:6" s="38" customFormat="1" x14ac:dyDescent="0.25">
      <c r="F451" s="44"/>
    </row>
    <row r="452" spans="6:6" s="38" customFormat="1" x14ac:dyDescent="0.25">
      <c r="F452" s="44"/>
    </row>
    <row r="453" spans="6:6" s="38" customFormat="1" x14ac:dyDescent="0.25">
      <c r="F453" s="44"/>
    </row>
    <row r="454" spans="6:6" s="38" customFormat="1" x14ac:dyDescent="0.25">
      <c r="F454" s="44"/>
    </row>
    <row r="455" spans="6:6" s="38" customFormat="1" x14ac:dyDescent="0.25">
      <c r="F455" s="44"/>
    </row>
    <row r="456" spans="6:6" s="38" customFormat="1" x14ac:dyDescent="0.25">
      <c r="F456" s="44"/>
    </row>
    <row r="457" spans="6:6" s="38" customFormat="1" x14ac:dyDescent="0.25">
      <c r="F457" s="44"/>
    </row>
    <row r="458" spans="6:6" s="38" customFormat="1" x14ac:dyDescent="0.25">
      <c r="F458" s="44"/>
    </row>
    <row r="459" spans="6:6" s="38" customFormat="1" x14ac:dyDescent="0.25">
      <c r="F459" s="44"/>
    </row>
    <row r="460" spans="6:6" s="38" customFormat="1" x14ac:dyDescent="0.25">
      <c r="F460" s="44"/>
    </row>
    <row r="461" spans="6:6" s="38" customFormat="1" x14ac:dyDescent="0.25">
      <c r="F461" s="44"/>
    </row>
    <row r="462" spans="6:6" s="38" customFormat="1" x14ac:dyDescent="0.25">
      <c r="F462" s="44"/>
    </row>
    <row r="463" spans="6:6" s="38" customFormat="1" x14ac:dyDescent="0.25">
      <c r="F463" s="44"/>
    </row>
    <row r="464" spans="6:6" s="38" customFormat="1" x14ac:dyDescent="0.25">
      <c r="F464" s="44"/>
    </row>
    <row r="465" spans="6:6" s="38" customFormat="1" x14ac:dyDescent="0.25">
      <c r="F465" s="44"/>
    </row>
    <row r="466" spans="6:6" s="38" customFormat="1" x14ac:dyDescent="0.25">
      <c r="F466" s="44"/>
    </row>
    <row r="467" spans="6:6" s="38" customFormat="1" x14ac:dyDescent="0.25">
      <c r="F467" s="44"/>
    </row>
    <row r="468" spans="6:6" s="38" customFormat="1" x14ac:dyDescent="0.25">
      <c r="F468" s="44"/>
    </row>
    <row r="469" spans="6:6" s="38" customFormat="1" x14ac:dyDescent="0.25">
      <c r="F469" s="44"/>
    </row>
    <row r="470" spans="6:6" s="38" customFormat="1" x14ac:dyDescent="0.25">
      <c r="F470" s="44"/>
    </row>
    <row r="471" spans="6:6" s="38" customFormat="1" x14ac:dyDescent="0.25">
      <c r="F471" s="44"/>
    </row>
    <row r="472" spans="6:6" s="38" customFormat="1" x14ac:dyDescent="0.25">
      <c r="F472" s="44"/>
    </row>
    <row r="473" spans="6:6" s="38" customFormat="1" x14ac:dyDescent="0.25">
      <c r="F473" s="44"/>
    </row>
    <row r="474" spans="6:6" s="38" customFormat="1" x14ac:dyDescent="0.25">
      <c r="F474" s="44"/>
    </row>
    <row r="475" spans="6:6" s="38" customFormat="1" x14ac:dyDescent="0.25">
      <c r="F475" s="44"/>
    </row>
    <row r="476" spans="6:6" s="38" customFormat="1" x14ac:dyDescent="0.25">
      <c r="F476" s="44"/>
    </row>
    <row r="477" spans="6:6" s="38" customFormat="1" x14ac:dyDescent="0.25">
      <c r="F477" s="44"/>
    </row>
    <row r="478" spans="6:6" s="38" customFormat="1" x14ac:dyDescent="0.25">
      <c r="F478" s="44"/>
    </row>
    <row r="479" spans="6:6" s="38" customFormat="1" x14ac:dyDescent="0.25">
      <c r="F479" s="44"/>
    </row>
    <row r="480" spans="6:6" s="38" customFormat="1" x14ac:dyDescent="0.25">
      <c r="F480" s="44"/>
    </row>
    <row r="481" spans="6:6" s="38" customFormat="1" x14ac:dyDescent="0.25">
      <c r="F481" s="44"/>
    </row>
    <row r="482" spans="6:6" s="38" customFormat="1" x14ac:dyDescent="0.25">
      <c r="F482" s="44"/>
    </row>
    <row r="483" spans="6:6" s="38" customFormat="1" x14ac:dyDescent="0.25">
      <c r="F483" s="44"/>
    </row>
    <row r="484" spans="6:6" s="38" customFormat="1" x14ac:dyDescent="0.25">
      <c r="F484" s="44"/>
    </row>
    <row r="485" spans="6:6" s="38" customFormat="1" x14ac:dyDescent="0.25">
      <c r="F485" s="44"/>
    </row>
    <row r="486" spans="6:6" s="38" customFormat="1" x14ac:dyDescent="0.25">
      <c r="F486" s="44"/>
    </row>
    <row r="487" spans="6:6" s="38" customFormat="1" x14ac:dyDescent="0.25">
      <c r="F487" s="44"/>
    </row>
    <row r="488" spans="6:6" s="38" customFormat="1" x14ac:dyDescent="0.25">
      <c r="F488" s="44"/>
    </row>
    <row r="489" spans="6:6" s="38" customFormat="1" x14ac:dyDescent="0.25">
      <c r="F489" s="44"/>
    </row>
    <row r="490" spans="6:6" s="38" customFormat="1" x14ac:dyDescent="0.25">
      <c r="F490" s="44"/>
    </row>
    <row r="491" spans="6:6" s="38" customFormat="1" x14ac:dyDescent="0.25">
      <c r="F491" s="44"/>
    </row>
    <row r="492" spans="6:6" s="38" customFormat="1" x14ac:dyDescent="0.25">
      <c r="F492" s="44"/>
    </row>
    <row r="493" spans="6:6" s="38" customFormat="1" x14ac:dyDescent="0.25">
      <c r="F493" s="44"/>
    </row>
    <row r="494" spans="6:6" s="38" customFormat="1" x14ac:dyDescent="0.25">
      <c r="F494" s="44"/>
    </row>
    <row r="495" spans="6:6" s="38" customFormat="1" x14ac:dyDescent="0.25">
      <c r="F495" s="44"/>
    </row>
    <row r="496" spans="6:6" s="38" customFormat="1" x14ac:dyDescent="0.25">
      <c r="F496" s="44"/>
    </row>
    <row r="497" spans="6:6" s="38" customFormat="1" x14ac:dyDescent="0.25">
      <c r="F497" s="44"/>
    </row>
    <row r="498" spans="6:6" s="38" customFormat="1" x14ac:dyDescent="0.25">
      <c r="F498" s="44"/>
    </row>
    <row r="499" spans="6:6" s="38" customFormat="1" x14ac:dyDescent="0.25">
      <c r="F499" s="44"/>
    </row>
    <row r="500" spans="6:6" s="38" customFormat="1" x14ac:dyDescent="0.25">
      <c r="F500" s="44"/>
    </row>
    <row r="501" spans="6:6" s="38" customFormat="1" x14ac:dyDescent="0.25">
      <c r="F501" s="44"/>
    </row>
    <row r="502" spans="6:6" s="38" customFormat="1" x14ac:dyDescent="0.25">
      <c r="F502" s="44"/>
    </row>
    <row r="503" spans="6:6" s="38" customFormat="1" x14ac:dyDescent="0.25">
      <c r="F503" s="44"/>
    </row>
    <row r="504" spans="6:6" s="38" customFormat="1" x14ac:dyDescent="0.25">
      <c r="F504" s="44"/>
    </row>
    <row r="505" spans="6:6" s="38" customFormat="1" x14ac:dyDescent="0.25">
      <c r="F505" s="44"/>
    </row>
    <row r="506" spans="6:6" s="38" customFormat="1" x14ac:dyDescent="0.25">
      <c r="F506" s="44"/>
    </row>
    <row r="507" spans="6:6" s="38" customFormat="1" x14ac:dyDescent="0.25">
      <c r="F507" s="44"/>
    </row>
    <row r="508" spans="6:6" s="38" customFormat="1" x14ac:dyDescent="0.25">
      <c r="F508" s="44"/>
    </row>
    <row r="509" spans="6:6" s="38" customFormat="1" x14ac:dyDescent="0.25">
      <c r="F509" s="44"/>
    </row>
    <row r="510" spans="6:6" s="38" customFormat="1" x14ac:dyDescent="0.25">
      <c r="F510" s="44"/>
    </row>
    <row r="511" spans="6:6" s="38" customFormat="1" x14ac:dyDescent="0.25">
      <c r="F511" s="44"/>
    </row>
    <row r="512" spans="6:6" s="38" customFormat="1" x14ac:dyDescent="0.25">
      <c r="F512" s="44"/>
    </row>
    <row r="513" spans="6:6" s="38" customFormat="1" x14ac:dyDescent="0.25">
      <c r="F513" s="44"/>
    </row>
    <row r="514" spans="6:6" s="38" customFormat="1" x14ac:dyDescent="0.25">
      <c r="F514" s="44"/>
    </row>
    <row r="515" spans="6:6" s="38" customFormat="1" x14ac:dyDescent="0.25">
      <c r="F515" s="44"/>
    </row>
    <row r="516" spans="6:6" s="38" customFormat="1" x14ac:dyDescent="0.25">
      <c r="F516" s="44"/>
    </row>
    <row r="517" spans="6:6" s="38" customFormat="1" x14ac:dyDescent="0.25">
      <c r="F517" s="44"/>
    </row>
    <row r="518" spans="6:6" s="38" customFormat="1" x14ac:dyDescent="0.25">
      <c r="F518" s="44"/>
    </row>
    <row r="519" spans="6:6" s="38" customFormat="1" x14ac:dyDescent="0.25">
      <c r="F519" s="44"/>
    </row>
    <row r="520" spans="6:6" s="38" customFormat="1" x14ac:dyDescent="0.25">
      <c r="F520" s="44"/>
    </row>
    <row r="521" spans="6:6" s="38" customFormat="1" x14ac:dyDescent="0.25">
      <c r="F521" s="44"/>
    </row>
    <row r="522" spans="6:6" s="38" customFormat="1" x14ac:dyDescent="0.25">
      <c r="F522" s="44"/>
    </row>
    <row r="523" spans="6:6" s="38" customFormat="1" x14ac:dyDescent="0.25">
      <c r="F523" s="44"/>
    </row>
    <row r="524" spans="6:6" s="38" customFormat="1" x14ac:dyDescent="0.25">
      <c r="F524" s="44"/>
    </row>
    <row r="525" spans="6:6" s="38" customFormat="1" x14ac:dyDescent="0.25">
      <c r="F525" s="44"/>
    </row>
    <row r="526" spans="6:6" s="38" customFormat="1" x14ac:dyDescent="0.25">
      <c r="F526" s="44"/>
    </row>
    <row r="527" spans="6:6" s="38" customFormat="1" x14ac:dyDescent="0.25">
      <c r="F527" s="44"/>
    </row>
    <row r="528" spans="6:6" s="38" customFormat="1" x14ac:dyDescent="0.25">
      <c r="F528" s="44"/>
    </row>
    <row r="529" spans="6:6" s="38" customFormat="1" x14ac:dyDescent="0.25">
      <c r="F529" s="44"/>
    </row>
    <row r="530" spans="6:6" s="38" customFormat="1" x14ac:dyDescent="0.25">
      <c r="F530" s="44"/>
    </row>
    <row r="531" spans="6:6" s="38" customFormat="1" x14ac:dyDescent="0.25">
      <c r="F531" s="44"/>
    </row>
    <row r="532" spans="6:6" s="38" customFormat="1" x14ac:dyDescent="0.25">
      <c r="F532" s="44"/>
    </row>
    <row r="533" spans="6:6" s="38" customFormat="1" x14ac:dyDescent="0.25">
      <c r="F533" s="44"/>
    </row>
    <row r="534" spans="6:6" s="38" customFormat="1" x14ac:dyDescent="0.25">
      <c r="F534" s="44"/>
    </row>
    <row r="535" spans="6:6" s="38" customFormat="1" x14ac:dyDescent="0.25">
      <c r="F535" s="44"/>
    </row>
    <row r="536" spans="6:6" s="38" customFormat="1" x14ac:dyDescent="0.25">
      <c r="F536" s="44"/>
    </row>
    <row r="537" spans="6:6" s="38" customFormat="1" x14ac:dyDescent="0.25">
      <c r="F537" s="44"/>
    </row>
    <row r="538" spans="6:6" s="38" customFormat="1" x14ac:dyDescent="0.25">
      <c r="F538" s="44"/>
    </row>
    <row r="539" spans="6:6" s="38" customFormat="1" x14ac:dyDescent="0.25">
      <c r="F539" s="44"/>
    </row>
    <row r="540" spans="6:6" s="38" customFormat="1" x14ac:dyDescent="0.25">
      <c r="F540" s="44"/>
    </row>
    <row r="541" spans="6:6" s="38" customFormat="1" x14ac:dyDescent="0.25">
      <c r="F541" s="44"/>
    </row>
    <row r="542" spans="6:6" s="38" customFormat="1" x14ac:dyDescent="0.25">
      <c r="F542" s="44"/>
    </row>
    <row r="543" spans="6:6" s="38" customFormat="1" x14ac:dyDescent="0.25">
      <c r="F543" s="44"/>
    </row>
    <row r="544" spans="6:6" s="38" customFormat="1" x14ac:dyDescent="0.25">
      <c r="F544" s="44"/>
    </row>
    <row r="545" spans="6:6" s="38" customFormat="1" x14ac:dyDescent="0.25">
      <c r="F545" s="44"/>
    </row>
    <row r="546" spans="6:6" s="38" customFormat="1" x14ac:dyDescent="0.25">
      <c r="F546" s="44"/>
    </row>
    <row r="547" spans="6:6" s="38" customFormat="1" x14ac:dyDescent="0.25">
      <c r="F547" s="44"/>
    </row>
    <row r="548" spans="6:6" s="38" customFormat="1" x14ac:dyDescent="0.25">
      <c r="F548" s="44"/>
    </row>
    <row r="549" spans="6:6" s="38" customFormat="1" x14ac:dyDescent="0.25">
      <c r="F549" s="44"/>
    </row>
    <row r="550" spans="6:6" s="38" customFormat="1" x14ac:dyDescent="0.25">
      <c r="F550" s="44"/>
    </row>
    <row r="551" spans="6:6" s="38" customFormat="1" x14ac:dyDescent="0.25">
      <c r="F551" s="44"/>
    </row>
    <row r="552" spans="6:6" s="38" customFormat="1" x14ac:dyDescent="0.25">
      <c r="F552" s="44"/>
    </row>
    <row r="553" spans="6:6" s="38" customFormat="1" x14ac:dyDescent="0.25">
      <c r="F553" s="44"/>
    </row>
    <row r="554" spans="6:6" s="38" customFormat="1" x14ac:dyDescent="0.25">
      <c r="F554" s="44"/>
    </row>
    <row r="555" spans="6:6" s="38" customFormat="1" x14ac:dyDescent="0.25">
      <c r="F555" s="44"/>
    </row>
    <row r="556" spans="6:6" s="38" customFormat="1" x14ac:dyDescent="0.25">
      <c r="F556" s="44"/>
    </row>
    <row r="557" spans="6:6" s="38" customFormat="1" x14ac:dyDescent="0.25">
      <c r="F557" s="44"/>
    </row>
    <row r="558" spans="6:6" s="38" customFormat="1" x14ac:dyDescent="0.25">
      <c r="F558" s="44"/>
    </row>
    <row r="559" spans="6:6" s="38" customFormat="1" x14ac:dyDescent="0.25">
      <c r="F559" s="44"/>
    </row>
    <row r="560" spans="6:6" s="38" customFormat="1" x14ac:dyDescent="0.25">
      <c r="F560" s="44"/>
    </row>
    <row r="561" spans="6:6" s="38" customFormat="1" x14ac:dyDescent="0.25">
      <c r="F561" s="44"/>
    </row>
    <row r="562" spans="6:6" s="38" customFormat="1" x14ac:dyDescent="0.25">
      <c r="F562" s="44"/>
    </row>
    <row r="563" spans="6:6" s="38" customFormat="1" x14ac:dyDescent="0.25">
      <c r="F563" s="44"/>
    </row>
    <row r="564" spans="6:6" s="38" customFormat="1" x14ac:dyDescent="0.25">
      <c r="F564" s="44"/>
    </row>
    <row r="565" spans="6:6" s="38" customFormat="1" x14ac:dyDescent="0.25">
      <c r="F565" s="44"/>
    </row>
    <row r="566" spans="6:6" s="38" customFormat="1" x14ac:dyDescent="0.25">
      <c r="F566" s="44"/>
    </row>
    <row r="567" spans="6:6" s="38" customFormat="1" x14ac:dyDescent="0.25">
      <c r="F567" s="44"/>
    </row>
    <row r="568" spans="6:6" s="38" customFormat="1" x14ac:dyDescent="0.25">
      <c r="F568" s="44"/>
    </row>
    <row r="569" spans="6:6" s="38" customFormat="1" x14ac:dyDescent="0.25">
      <c r="F569" s="44"/>
    </row>
    <row r="570" spans="6:6" s="38" customFormat="1" x14ac:dyDescent="0.25">
      <c r="F570" s="44"/>
    </row>
    <row r="571" spans="6:6" s="38" customFormat="1" x14ac:dyDescent="0.25">
      <c r="F571" s="44"/>
    </row>
    <row r="572" spans="6:6" s="38" customFormat="1" x14ac:dyDescent="0.25">
      <c r="F572" s="44"/>
    </row>
    <row r="573" spans="6:6" s="38" customFormat="1" x14ac:dyDescent="0.25">
      <c r="F573" s="44"/>
    </row>
    <row r="574" spans="6:6" s="38" customFormat="1" x14ac:dyDescent="0.25">
      <c r="F574" s="44"/>
    </row>
    <row r="575" spans="6:6" s="38" customFormat="1" x14ac:dyDescent="0.25">
      <c r="F575" s="44"/>
    </row>
    <row r="576" spans="6:6" s="38" customFormat="1" x14ac:dyDescent="0.25">
      <c r="F576" s="44"/>
    </row>
    <row r="577" spans="6:6" s="38" customFormat="1" x14ac:dyDescent="0.25">
      <c r="F577" s="44"/>
    </row>
    <row r="578" spans="6:6" s="38" customFormat="1" x14ac:dyDescent="0.25">
      <c r="F578" s="44"/>
    </row>
    <row r="579" spans="6:6" s="38" customFormat="1" x14ac:dyDescent="0.25">
      <c r="F579" s="44"/>
    </row>
    <row r="580" spans="6:6" s="38" customFormat="1" x14ac:dyDescent="0.25">
      <c r="F580" s="44"/>
    </row>
    <row r="581" spans="6:6" s="38" customFormat="1" x14ac:dyDescent="0.25">
      <c r="F581" s="44"/>
    </row>
    <row r="582" spans="6:6" s="38" customFormat="1" x14ac:dyDescent="0.25">
      <c r="F582" s="44"/>
    </row>
    <row r="583" spans="6:6" s="38" customFormat="1" x14ac:dyDescent="0.25">
      <c r="F583" s="44"/>
    </row>
    <row r="584" spans="6:6" s="38" customFormat="1" x14ac:dyDescent="0.25">
      <c r="F584" s="44"/>
    </row>
    <row r="585" spans="6:6" s="38" customFormat="1" x14ac:dyDescent="0.25">
      <c r="F585" s="44"/>
    </row>
    <row r="586" spans="6:6" s="38" customFormat="1" x14ac:dyDescent="0.25">
      <c r="F586" s="44"/>
    </row>
    <row r="587" spans="6:6" s="38" customFormat="1" x14ac:dyDescent="0.25">
      <c r="F587" s="44"/>
    </row>
    <row r="588" spans="6:6" s="38" customFormat="1" x14ac:dyDescent="0.25">
      <c r="F588" s="44"/>
    </row>
    <row r="589" spans="6:6" s="38" customFormat="1" x14ac:dyDescent="0.25">
      <c r="F589" s="44"/>
    </row>
    <row r="590" spans="6:6" s="38" customFormat="1" x14ac:dyDescent="0.25">
      <c r="F590" s="44"/>
    </row>
    <row r="591" spans="6:6" s="38" customFormat="1" x14ac:dyDescent="0.25">
      <c r="F591" s="44"/>
    </row>
    <row r="592" spans="6:6" s="38" customFormat="1" x14ac:dyDescent="0.25">
      <c r="F592" s="44"/>
    </row>
    <row r="593" spans="6:6" s="38" customFormat="1" x14ac:dyDescent="0.25">
      <c r="F593" s="44"/>
    </row>
    <row r="594" spans="6:6" s="38" customFormat="1" x14ac:dyDescent="0.25">
      <c r="F594" s="44"/>
    </row>
    <row r="595" spans="6:6" s="38" customFormat="1" x14ac:dyDescent="0.25">
      <c r="F595" s="44"/>
    </row>
    <row r="596" spans="6:6" s="38" customFormat="1" x14ac:dyDescent="0.25">
      <c r="F596" s="44"/>
    </row>
    <row r="597" spans="6:6" s="38" customFormat="1" x14ac:dyDescent="0.25">
      <c r="F597" s="44"/>
    </row>
    <row r="598" spans="6:6" s="38" customFormat="1" x14ac:dyDescent="0.25">
      <c r="F598" s="44"/>
    </row>
    <row r="599" spans="6:6" s="38" customFormat="1" x14ac:dyDescent="0.25">
      <c r="F599" s="44"/>
    </row>
    <row r="600" spans="6:6" s="38" customFormat="1" x14ac:dyDescent="0.25">
      <c r="F600" s="44"/>
    </row>
    <row r="601" spans="6:6" s="38" customFormat="1" x14ac:dyDescent="0.25">
      <c r="F601" s="44"/>
    </row>
    <row r="602" spans="6:6" s="38" customFormat="1" x14ac:dyDescent="0.25">
      <c r="F602" s="44"/>
    </row>
    <row r="603" spans="6:6" s="38" customFormat="1" x14ac:dyDescent="0.25">
      <c r="F603" s="44"/>
    </row>
    <row r="604" spans="6:6" s="38" customFormat="1" x14ac:dyDescent="0.25">
      <c r="F604" s="44"/>
    </row>
    <row r="605" spans="6:6" s="38" customFormat="1" x14ac:dyDescent="0.25">
      <c r="F605" s="44"/>
    </row>
    <row r="606" spans="6:6" s="38" customFormat="1" x14ac:dyDescent="0.25">
      <c r="F606" s="44"/>
    </row>
    <row r="607" spans="6:6" s="38" customFormat="1" x14ac:dyDescent="0.25">
      <c r="F607" s="44"/>
    </row>
    <row r="608" spans="6:6" s="38" customFormat="1" x14ac:dyDescent="0.25">
      <c r="F608" s="44"/>
    </row>
    <row r="609" spans="6:6" s="38" customFormat="1" x14ac:dyDescent="0.25">
      <c r="F609" s="44"/>
    </row>
    <row r="610" spans="6:6" s="38" customFormat="1" x14ac:dyDescent="0.25">
      <c r="F610" s="44"/>
    </row>
    <row r="611" spans="6:6" s="38" customFormat="1" x14ac:dyDescent="0.25">
      <c r="F611" s="44"/>
    </row>
    <row r="612" spans="6:6" s="38" customFormat="1" x14ac:dyDescent="0.25">
      <c r="F612" s="44"/>
    </row>
    <row r="613" spans="6:6" s="38" customFormat="1" x14ac:dyDescent="0.25">
      <c r="F613" s="44"/>
    </row>
    <row r="614" spans="6:6" s="38" customFormat="1" x14ac:dyDescent="0.25">
      <c r="F614" s="44"/>
    </row>
    <row r="615" spans="6:6" s="38" customFormat="1" x14ac:dyDescent="0.25">
      <c r="F615" s="44"/>
    </row>
    <row r="616" spans="6:6" s="38" customFormat="1" x14ac:dyDescent="0.25">
      <c r="F616" s="44"/>
    </row>
    <row r="617" spans="6:6" s="38" customFormat="1" x14ac:dyDescent="0.25">
      <c r="F617" s="44"/>
    </row>
    <row r="618" spans="6:6" s="38" customFormat="1" x14ac:dyDescent="0.25">
      <c r="F618" s="44"/>
    </row>
    <row r="619" spans="6:6" s="38" customFormat="1" x14ac:dyDescent="0.25">
      <c r="F619" s="44"/>
    </row>
    <row r="620" spans="6:6" s="38" customFormat="1" x14ac:dyDescent="0.25">
      <c r="F620" s="44"/>
    </row>
    <row r="621" spans="6:6" s="38" customFormat="1" x14ac:dyDescent="0.25">
      <c r="F621" s="44"/>
    </row>
    <row r="622" spans="6:6" s="38" customFormat="1" x14ac:dyDescent="0.25">
      <c r="F622" s="44"/>
    </row>
    <row r="623" spans="6:6" s="38" customFormat="1" x14ac:dyDescent="0.25">
      <c r="F623" s="44"/>
    </row>
    <row r="624" spans="6:6" s="38" customFormat="1" x14ac:dyDescent="0.25">
      <c r="F624" s="44"/>
    </row>
    <row r="625" spans="6:6" s="38" customFormat="1" x14ac:dyDescent="0.25">
      <c r="F625" s="44"/>
    </row>
    <row r="626" spans="6:6" s="38" customFormat="1" x14ac:dyDescent="0.25">
      <c r="F626" s="44"/>
    </row>
    <row r="627" spans="6:6" s="38" customFormat="1" x14ac:dyDescent="0.25">
      <c r="F627" s="44"/>
    </row>
    <row r="628" spans="6:6" s="38" customFormat="1" x14ac:dyDescent="0.25">
      <c r="F628" s="44"/>
    </row>
    <row r="629" spans="6:6" s="38" customFormat="1" x14ac:dyDescent="0.25">
      <c r="F629" s="44"/>
    </row>
    <row r="630" spans="6:6" s="38" customFormat="1" x14ac:dyDescent="0.25">
      <c r="F630" s="44"/>
    </row>
    <row r="631" spans="6:6" s="38" customFormat="1" x14ac:dyDescent="0.25">
      <c r="F631" s="44"/>
    </row>
    <row r="632" spans="6:6" s="38" customFormat="1" x14ac:dyDescent="0.25">
      <c r="F632" s="44"/>
    </row>
    <row r="633" spans="6:6" s="38" customFormat="1" x14ac:dyDescent="0.25">
      <c r="F633" s="44"/>
    </row>
    <row r="634" spans="6:6" s="38" customFormat="1" x14ac:dyDescent="0.25">
      <c r="F634" s="44"/>
    </row>
    <row r="635" spans="6:6" s="38" customFormat="1" x14ac:dyDescent="0.25">
      <c r="F635" s="44"/>
    </row>
    <row r="636" spans="6:6" s="38" customFormat="1" x14ac:dyDescent="0.25">
      <c r="F636" s="44"/>
    </row>
    <row r="637" spans="6:6" s="38" customFormat="1" x14ac:dyDescent="0.25">
      <c r="F637" s="44"/>
    </row>
    <row r="638" spans="6:6" s="38" customFormat="1" x14ac:dyDescent="0.25">
      <c r="F638" s="44"/>
    </row>
    <row r="639" spans="6:6" s="38" customFormat="1" x14ac:dyDescent="0.25">
      <c r="F639" s="44"/>
    </row>
    <row r="640" spans="6:6" s="38" customFormat="1" x14ac:dyDescent="0.25">
      <c r="F640" s="44"/>
    </row>
    <row r="641" spans="6:6" s="38" customFormat="1" x14ac:dyDescent="0.25">
      <c r="F641" s="44"/>
    </row>
    <row r="642" spans="6:6" s="38" customFormat="1" x14ac:dyDescent="0.25">
      <c r="F642" s="44"/>
    </row>
    <row r="643" spans="6:6" s="38" customFormat="1" x14ac:dyDescent="0.25">
      <c r="F643" s="44"/>
    </row>
    <row r="644" spans="6:6" s="38" customFormat="1" x14ac:dyDescent="0.25">
      <c r="F644" s="44"/>
    </row>
    <row r="645" spans="6:6" s="38" customFormat="1" x14ac:dyDescent="0.25">
      <c r="F645" s="44"/>
    </row>
    <row r="646" spans="6:6" s="38" customFormat="1" x14ac:dyDescent="0.25">
      <c r="F646" s="44"/>
    </row>
    <row r="647" spans="6:6" s="38" customFormat="1" x14ac:dyDescent="0.25">
      <c r="F647" s="44"/>
    </row>
    <row r="648" spans="6:6" s="38" customFormat="1" x14ac:dyDescent="0.25">
      <c r="F648" s="44"/>
    </row>
    <row r="649" spans="6:6" s="38" customFormat="1" x14ac:dyDescent="0.25">
      <c r="F649" s="44"/>
    </row>
    <row r="650" spans="6:6" s="38" customFormat="1" x14ac:dyDescent="0.25">
      <c r="F650" s="44"/>
    </row>
    <row r="651" spans="6:6" s="38" customFormat="1" x14ac:dyDescent="0.25">
      <c r="F651" s="44"/>
    </row>
    <row r="652" spans="6:6" s="38" customFormat="1" x14ac:dyDescent="0.25">
      <c r="F652" s="44"/>
    </row>
    <row r="653" spans="6:6" s="38" customFormat="1" x14ac:dyDescent="0.25">
      <c r="F653" s="44"/>
    </row>
    <row r="654" spans="6:6" s="38" customFormat="1" x14ac:dyDescent="0.25">
      <c r="F654" s="44"/>
    </row>
    <row r="655" spans="6:6" s="38" customFormat="1" x14ac:dyDescent="0.25">
      <c r="F655" s="44"/>
    </row>
    <row r="656" spans="6:6" s="38" customFormat="1" x14ac:dyDescent="0.25">
      <c r="F656" s="44"/>
    </row>
    <row r="657" spans="6:6" s="38" customFormat="1" x14ac:dyDescent="0.25">
      <c r="F657" s="44"/>
    </row>
    <row r="658" spans="6:6" s="38" customFormat="1" x14ac:dyDescent="0.25">
      <c r="F658" s="44"/>
    </row>
    <row r="659" spans="6:6" s="38" customFormat="1" x14ac:dyDescent="0.25">
      <c r="F659" s="44"/>
    </row>
    <row r="660" spans="6:6" s="38" customFormat="1" x14ac:dyDescent="0.25">
      <c r="F660" s="44"/>
    </row>
    <row r="661" spans="6:6" s="38" customFormat="1" x14ac:dyDescent="0.25">
      <c r="F661" s="44"/>
    </row>
    <row r="662" spans="6:6" s="38" customFormat="1" x14ac:dyDescent="0.25">
      <c r="F662" s="44"/>
    </row>
    <row r="663" spans="6:6" s="38" customFormat="1" x14ac:dyDescent="0.25">
      <c r="F663" s="44"/>
    </row>
    <row r="664" spans="6:6" s="38" customFormat="1" x14ac:dyDescent="0.25">
      <c r="F664" s="44"/>
    </row>
    <row r="665" spans="6:6" s="38" customFormat="1" x14ac:dyDescent="0.25">
      <c r="F665" s="44"/>
    </row>
    <row r="666" spans="6:6" s="38" customFormat="1" x14ac:dyDescent="0.25">
      <c r="F666" s="44"/>
    </row>
    <row r="667" spans="6:6" s="38" customFormat="1" x14ac:dyDescent="0.25">
      <c r="F667" s="44"/>
    </row>
    <row r="668" spans="6:6" s="38" customFormat="1" x14ac:dyDescent="0.25">
      <c r="F668" s="44"/>
    </row>
    <row r="669" spans="6:6" s="38" customFormat="1" x14ac:dyDescent="0.25">
      <c r="F669" s="44"/>
    </row>
    <row r="670" spans="6:6" s="38" customFormat="1" x14ac:dyDescent="0.25">
      <c r="F670" s="44"/>
    </row>
    <row r="671" spans="6:6" s="38" customFormat="1" x14ac:dyDescent="0.25">
      <c r="F671" s="44"/>
    </row>
    <row r="672" spans="6:6" s="38" customFormat="1" x14ac:dyDescent="0.25">
      <c r="F672" s="44"/>
    </row>
    <row r="673" spans="6:6" s="38" customFormat="1" x14ac:dyDescent="0.25">
      <c r="F673" s="44"/>
    </row>
    <row r="674" spans="6:6" s="38" customFormat="1" x14ac:dyDescent="0.25">
      <c r="F674" s="44"/>
    </row>
    <row r="675" spans="6:6" s="38" customFormat="1" x14ac:dyDescent="0.25">
      <c r="F675" s="44"/>
    </row>
    <row r="676" spans="6:6" s="38" customFormat="1" x14ac:dyDescent="0.25">
      <c r="F676" s="44"/>
    </row>
    <row r="677" spans="6:6" s="38" customFormat="1" x14ac:dyDescent="0.25">
      <c r="F677" s="44"/>
    </row>
    <row r="678" spans="6:6" s="38" customFormat="1" x14ac:dyDescent="0.25">
      <c r="F678" s="44"/>
    </row>
    <row r="679" spans="6:6" s="38" customFormat="1" x14ac:dyDescent="0.25">
      <c r="F679" s="44"/>
    </row>
    <row r="680" spans="6:6" s="38" customFormat="1" x14ac:dyDescent="0.25">
      <c r="F680" s="44"/>
    </row>
    <row r="681" spans="6:6" s="38" customFormat="1" x14ac:dyDescent="0.25">
      <c r="F681" s="44"/>
    </row>
    <row r="682" spans="6:6" s="38" customFormat="1" x14ac:dyDescent="0.25">
      <c r="F682" s="44"/>
    </row>
    <row r="683" spans="6:6" s="38" customFormat="1" x14ac:dyDescent="0.25">
      <c r="F683" s="44"/>
    </row>
    <row r="684" spans="6:6" s="38" customFormat="1" x14ac:dyDescent="0.25">
      <c r="F684" s="44"/>
    </row>
    <row r="685" spans="6:6" s="38" customFormat="1" x14ac:dyDescent="0.25">
      <c r="F685" s="44"/>
    </row>
    <row r="686" spans="6:6" s="38" customFormat="1" x14ac:dyDescent="0.25">
      <c r="F686" s="44"/>
    </row>
    <row r="687" spans="6:6" s="38" customFormat="1" x14ac:dyDescent="0.25">
      <c r="F687" s="44"/>
    </row>
    <row r="688" spans="6:6" s="38" customFormat="1" x14ac:dyDescent="0.25">
      <c r="F688" s="44"/>
    </row>
    <row r="689" spans="6:6" s="38" customFormat="1" x14ac:dyDescent="0.25">
      <c r="F689" s="44"/>
    </row>
    <row r="690" spans="6:6" s="38" customFormat="1" x14ac:dyDescent="0.25">
      <c r="F690" s="44"/>
    </row>
    <row r="691" spans="6:6" s="38" customFormat="1" x14ac:dyDescent="0.25">
      <c r="F691" s="44"/>
    </row>
    <row r="692" spans="6:6" s="38" customFormat="1" x14ac:dyDescent="0.25">
      <c r="F692" s="44"/>
    </row>
    <row r="693" spans="6:6" s="38" customFormat="1" x14ac:dyDescent="0.25">
      <c r="F693" s="44"/>
    </row>
    <row r="694" spans="6:6" s="38" customFormat="1" x14ac:dyDescent="0.25">
      <c r="F694" s="44"/>
    </row>
    <row r="695" spans="6:6" s="38" customFormat="1" x14ac:dyDescent="0.25">
      <c r="F695" s="44"/>
    </row>
    <row r="696" spans="6:6" s="38" customFormat="1" x14ac:dyDescent="0.25">
      <c r="F696" s="44"/>
    </row>
    <row r="697" spans="6:6" s="38" customFormat="1" x14ac:dyDescent="0.25">
      <c r="F697" s="44"/>
    </row>
    <row r="698" spans="6:6" s="38" customFormat="1" x14ac:dyDescent="0.25">
      <c r="F698" s="44"/>
    </row>
    <row r="699" spans="6:6" s="38" customFormat="1" x14ac:dyDescent="0.25">
      <c r="F699" s="44"/>
    </row>
    <row r="700" spans="6:6" s="38" customFormat="1" x14ac:dyDescent="0.25">
      <c r="F700" s="44"/>
    </row>
    <row r="701" spans="6:6" s="38" customFormat="1" x14ac:dyDescent="0.25">
      <c r="F701" s="44"/>
    </row>
    <row r="702" spans="6:6" s="38" customFormat="1" x14ac:dyDescent="0.25">
      <c r="F702" s="44"/>
    </row>
    <row r="703" spans="6:6" s="38" customFormat="1" x14ac:dyDescent="0.25">
      <c r="F703" s="44"/>
    </row>
    <row r="704" spans="6:6" s="38" customFormat="1" x14ac:dyDescent="0.25">
      <c r="F704" s="44"/>
    </row>
    <row r="705" spans="6:6" s="38" customFormat="1" x14ac:dyDescent="0.25">
      <c r="F705" s="44"/>
    </row>
    <row r="706" spans="6:6" s="38" customFormat="1" x14ac:dyDescent="0.25">
      <c r="F706" s="44"/>
    </row>
    <row r="707" spans="6:6" s="38" customFormat="1" x14ac:dyDescent="0.25">
      <c r="F707" s="44"/>
    </row>
    <row r="708" spans="6:6" s="38" customFormat="1" x14ac:dyDescent="0.25">
      <c r="F708" s="44"/>
    </row>
    <row r="709" spans="6:6" s="38" customFormat="1" x14ac:dyDescent="0.25">
      <c r="F709" s="44"/>
    </row>
    <row r="710" spans="6:6" s="38" customFormat="1" x14ac:dyDescent="0.25">
      <c r="F710" s="44"/>
    </row>
    <row r="711" spans="6:6" s="38" customFormat="1" x14ac:dyDescent="0.25">
      <c r="F711" s="44"/>
    </row>
    <row r="712" spans="6:6" s="38" customFormat="1" x14ac:dyDescent="0.25">
      <c r="F712" s="44"/>
    </row>
    <row r="713" spans="6:6" s="38" customFormat="1" x14ac:dyDescent="0.25">
      <c r="F713" s="44"/>
    </row>
    <row r="714" spans="6:6" s="38" customFormat="1" x14ac:dyDescent="0.25">
      <c r="F714" s="44"/>
    </row>
    <row r="715" spans="6:6" s="38" customFormat="1" x14ac:dyDescent="0.25">
      <c r="F715" s="44"/>
    </row>
    <row r="716" spans="6:6" s="38" customFormat="1" x14ac:dyDescent="0.25">
      <c r="F716" s="44"/>
    </row>
    <row r="717" spans="6:6" s="38" customFormat="1" x14ac:dyDescent="0.25">
      <c r="F717" s="44"/>
    </row>
    <row r="718" spans="6:6" s="38" customFormat="1" x14ac:dyDescent="0.25">
      <c r="F718" s="44"/>
    </row>
    <row r="719" spans="6:6" s="38" customFormat="1" x14ac:dyDescent="0.25">
      <c r="F719" s="44"/>
    </row>
    <row r="720" spans="6:6" s="38" customFormat="1" x14ac:dyDescent="0.25">
      <c r="F720" s="44"/>
    </row>
    <row r="721" spans="6:6" s="38" customFormat="1" x14ac:dyDescent="0.25">
      <c r="F721" s="44"/>
    </row>
    <row r="722" spans="6:6" s="38" customFormat="1" x14ac:dyDescent="0.25">
      <c r="F722" s="44"/>
    </row>
    <row r="723" spans="6:6" s="38" customFormat="1" x14ac:dyDescent="0.25">
      <c r="F723" s="44"/>
    </row>
    <row r="724" spans="6:6" s="38" customFormat="1" x14ac:dyDescent="0.25">
      <c r="F724" s="44"/>
    </row>
    <row r="725" spans="6:6" s="38" customFormat="1" x14ac:dyDescent="0.25">
      <c r="F725" s="44"/>
    </row>
    <row r="726" spans="6:6" s="38" customFormat="1" x14ac:dyDescent="0.25">
      <c r="F726" s="44"/>
    </row>
    <row r="727" spans="6:6" s="38" customFormat="1" x14ac:dyDescent="0.25">
      <c r="F727" s="44"/>
    </row>
    <row r="728" spans="6:6" s="38" customFormat="1" x14ac:dyDescent="0.25">
      <c r="F728" s="44"/>
    </row>
    <row r="729" spans="6:6" s="38" customFormat="1" x14ac:dyDescent="0.25">
      <c r="F729" s="44"/>
    </row>
    <row r="730" spans="6:6" s="38" customFormat="1" x14ac:dyDescent="0.25">
      <c r="F730" s="44"/>
    </row>
    <row r="731" spans="6:6" s="38" customFormat="1" x14ac:dyDescent="0.25">
      <c r="F731" s="44"/>
    </row>
    <row r="732" spans="6:6" s="38" customFormat="1" x14ac:dyDescent="0.25">
      <c r="F732" s="44"/>
    </row>
    <row r="733" spans="6:6" s="38" customFormat="1" x14ac:dyDescent="0.25">
      <c r="F733" s="44"/>
    </row>
    <row r="734" spans="6:6" s="38" customFormat="1" x14ac:dyDescent="0.25">
      <c r="F734" s="44"/>
    </row>
    <row r="735" spans="6:6" s="38" customFormat="1" x14ac:dyDescent="0.25">
      <c r="F735" s="44"/>
    </row>
    <row r="736" spans="6:6" s="38" customFormat="1" x14ac:dyDescent="0.25">
      <c r="F736" s="44"/>
    </row>
    <row r="737" spans="6:6" s="38" customFormat="1" x14ac:dyDescent="0.25">
      <c r="F737" s="44"/>
    </row>
    <row r="738" spans="6:6" s="38" customFormat="1" x14ac:dyDescent="0.25">
      <c r="F738" s="44"/>
    </row>
    <row r="739" spans="6:6" s="38" customFormat="1" x14ac:dyDescent="0.25">
      <c r="F739" s="44"/>
    </row>
    <row r="740" spans="6:6" s="38" customFormat="1" x14ac:dyDescent="0.25">
      <c r="F740" s="44"/>
    </row>
    <row r="741" spans="6:6" s="38" customFormat="1" x14ac:dyDescent="0.25">
      <c r="F741" s="44"/>
    </row>
    <row r="742" spans="6:6" s="38" customFormat="1" x14ac:dyDescent="0.25">
      <c r="F742" s="44"/>
    </row>
    <row r="743" spans="6:6" s="38" customFormat="1" x14ac:dyDescent="0.25">
      <c r="F743" s="44"/>
    </row>
    <row r="744" spans="6:6" s="38" customFormat="1" x14ac:dyDescent="0.25">
      <c r="F744" s="44"/>
    </row>
    <row r="745" spans="6:6" s="38" customFormat="1" x14ac:dyDescent="0.25">
      <c r="F745" s="44"/>
    </row>
    <row r="746" spans="6:6" s="38" customFormat="1" x14ac:dyDescent="0.25">
      <c r="F746" s="44"/>
    </row>
    <row r="747" spans="6:6" s="38" customFormat="1" x14ac:dyDescent="0.25">
      <c r="F747" s="44"/>
    </row>
    <row r="748" spans="6:6" s="38" customFormat="1" x14ac:dyDescent="0.25">
      <c r="F748" s="44"/>
    </row>
    <row r="749" spans="6:6" s="38" customFormat="1" x14ac:dyDescent="0.25">
      <c r="F749" s="44"/>
    </row>
    <row r="750" spans="6:6" s="38" customFormat="1" x14ac:dyDescent="0.25">
      <c r="F750" s="44"/>
    </row>
    <row r="751" spans="6:6" s="38" customFormat="1" x14ac:dyDescent="0.25">
      <c r="F751" s="44"/>
    </row>
    <row r="752" spans="6:6" s="38" customFormat="1" x14ac:dyDescent="0.25">
      <c r="F752" s="44"/>
    </row>
    <row r="753" spans="6:6" s="38" customFormat="1" x14ac:dyDescent="0.25">
      <c r="F753" s="44"/>
    </row>
    <row r="754" spans="6:6" s="38" customFormat="1" x14ac:dyDescent="0.25">
      <c r="F754" s="44"/>
    </row>
    <row r="755" spans="6:6" s="38" customFormat="1" x14ac:dyDescent="0.25">
      <c r="F755" s="44"/>
    </row>
    <row r="756" spans="6:6" s="38" customFormat="1" x14ac:dyDescent="0.25">
      <c r="F756" s="44"/>
    </row>
    <row r="757" spans="6:6" s="38" customFormat="1" x14ac:dyDescent="0.25">
      <c r="F757" s="44"/>
    </row>
    <row r="758" spans="6:6" s="38" customFormat="1" x14ac:dyDescent="0.25">
      <c r="F758" s="44"/>
    </row>
    <row r="759" spans="6:6" s="38" customFormat="1" x14ac:dyDescent="0.25">
      <c r="F759" s="44"/>
    </row>
    <row r="760" spans="6:6" s="38" customFormat="1" x14ac:dyDescent="0.25">
      <c r="F760" s="44"/>
    </row>
    <row r="761" spans="6:6" s="38" customFormat="1" x14ac:dyDescent="0.25">
      <c r="F761" s="44"/>
    </row>
    <row r="762" spans="6:6" s="38" customFormat="1" x14ac:dyDescent="0.25">
      <c r="F762" s="44"/>
    </row>
    <row r="763" spans="6:6" s="38" customFormat="1" x14ac:dyDescent="0.25">
      <c r="F763" s="44"/>
    </row>
    <row r="764" spans="6:6" s="38" customFormat="1" x14ac:dyDescent="0.25">
      <c r="F764" s="44"/>
    </row>
    <row r="765" spans="6:6" s="38" customFormat="1" x14ac:dyDescent="0.25">
      <c r="F765" s="44"/>
    </row>
    <row r="766" spans="6:6" s="38" customFormat="1" x14ac:dyDescent="0.25">
      <c r="F766" s="44"/>
    </row>
    <row r="767" spans="6:6" s="38" customFormat="1" x14ac:dyDescent="0.25">
      <c r="F767" s="44"/>
    </row>
    <row r="768" spans="6:6" s="38" customFormat="1" x14ac:dyDescent="0.25">
      <c r="F768" s="44"/>
    </row>
    <row r="769" spans="6:6" s="38" customFormat="1" x14ac:dyDescent="0.25">
      <c r="F769" s="44"/>
    </row>
    <row r="770" spans="6:6" s="38" customFormat="1" x14ac:dyDescent="0.25">
      <c r="F770" s="44"/>
    </row>
    <row r="771" spans="6:6" s="38" customFormat="1" x14ac:dyDescent="0.25">
      <c r="F771" s="44"/>
    </row>
    <row r="772" spans="6:6" s="38" customFormat="1" x14ac:dyDescent="0.25">
      <c r="F772" s="44"/>
    </row>
    <row r="773" spans="6:6" s="38" customFormat="1" x14ac:dyDescent="0.25">
      <c r="F773" s="44"/>
    </row>
    <row r="774" spans="6:6" s="38" customFormat="1" x14ac:dyDescent="0.25">
      <c r="F774" s="44"/>
    </row>
    <row r="775" spans="6:6" s="38" customFormat="1" x14ac:dyDescent="0.25">
      <c r="F775" s="44"/>
    </row>
    <row r="776" spans="6:6" s="38" customFormat="1" x14ac:dyDescent="0.25">
      <c r="F776" s="44"/>
    </row>
    <row r="777" spans="6:6" s="38" customFormat="1" x14ac:dyDescent="0.25">
      <c r="F777" s="44"/>
    </row>
    <row r="778" spans="6:6" s="38" customFormat="1" x14ac:dyDescent="0.25">
      <c r="F778" s="44"/>
    </row>
    <row r="779" spans="6:6" s="38" customFormat="1" x14ac:dyDescent="0.25">
      <c r="F779" s="44"/>
    </row>
    <row r="780" spans="6:6" s="38" customFormat="1" x14ac:dyDescent="0.25">
      <c r="F780" s="44"/>
    </row>
    <row r="781" spans="6:6" s="38" customFormat="1" x14ac:dyDescent="0.25">
      <c r="F781" s="44"/>
    </row>
    <row r="782" spans="6:6" s="38" customFormat="1" x14ac:dyDescent="0.25">
      <c r="F782" s="44"/>
    </row>
    <row r="783" spans="6:6" s="38" customFormat="1" x14ac:dyDescent="0.25">
      <c r="F783" s="44"/>
    </row>
    <row r="784" spans="6:6" s="38" customFormat="1" x14ac:dyDescent="0.25">
      <c r="F784" s="44"/>
    </row>
    <row r="785" spans="6:6" s="38" customFormat="1" x14ac:dyDescent="0.25">
      <c r="F785" s="44"/>
    </row>
    <row r="786" spans="6:6" s="38" customFormat="1" x14ac:dyDescent="0.25">
      <c r="F786" s="44"/>
    </row>
    <row r="787" spans="6:6" s="38" customFormat="1" x14ac:dyDescent="0.25">
      <c r="F787" s="44"/>
    </row>
    <row r="788" spans="6:6" s="38" customFormat="1" x14ac:dyDescent="0.25">
      <c r="F788" s="44"/>
    </row>
    <row r="789" spans="6:6" s="38" customFormat="1" x14ac:dyDescent="0.25">
      <c r="F789" s="44"/>
    </row>
    <row r="790" spans="6:6" s="38" customFormat="1" x14ac:dyDescent="0.25">
      <c r="F790" s="44"/>
    </row>
    <row r="791" spans="6:6" s="38" customFormat="1" x14ac:dyDescent="0.25">
      <c r="F791" s="44"/>
    </row>
    <row r="792" spans="6:6" s="38" customFormat="1" x14ac:dyDescent="0.25">
      <c r="F792" s="44"/>
    </row>
    <row r="793" spans="6:6" s="38" customFormat="1" x14ac:dyDescent="0.25">
      <c r="F793" s="44"/>
    </row>
    <row r="794" spans="6:6" s="38" customFormat="1" x14ac:dyDescent="0.25">
      <c r="F794" s="44"/>
    </row>
    <row r="795" spans="6:6" s="38" customFormat="1" x14ac:dyDescent="0.25">
      <c r="F795" s="44"/>
    </row>
    <row r="796" spans="6:6" s="38" customFormat="1" x14ac:dyDescent="0.25">
      <c r="F796" s="44"/>
    </row>
    <row r="797" spans="6:6" s="38" customFormat="1" x14ac:dyDescent="0.25">
      <c r="F797" s="44"/>
    </row>
    <row r="798" spans="6:6" s="38" customFormat="1" x14ac:dyDescent="0.25">
      <c r="F798" s="44"/>
    </row>
    <row r="799" spans="6:6" s="38" customFormat="1" x14ac:dyDescent="0.25">
      <c r="F799" s="44"/>
    </row>
    <row r="800" spans="6:6" s="38" customFormat="1" x14ac:dyDescent="0.25">
      <c r="F800" s="44"/>
    </row>
    <row r="801" spans="6:6" s="38" customFormat="1" x14ac:dyDescent="0.25">
      <c r="F801" s="44"/>
    </row>
    <row r="802" spans="6:6" s="38" customFormat="1" x14ac:dyDescent="0.25">
      <c r="F802" s="44"/>
    </row>
    <row r="803" spans="6:6" s="38" customFormat="1" x14ac:dyDescent="0.25">
      <c r="F803" s="44"/>
    </row>
    <row r="804" spans="6:6" s="38" customFormat="1" x14ac:dyDescent="0.25">
      <c r="F804" s="44"/>
    </row>
    <row r="805" spans="6:6" s="38" customFormat="1" x14ac:dyDescent="0.25">
      <c r="F805" s="44"/>
    </row>
    <row r="806" spans="6:6" s="38" customFormat="1" x14ac:dyDescent="0.25">
      <c r="F806" s="44"/>
    </row>
    <row r="807" spans="6:6" s="38" customFormat="1" x14ac:dyDescent="0.25">
      <c r="F807" s="44"/>
    </row>
    <row r="808" spans="6:6" s="38" customFormat="1" x14ac:dyDescent="0.25">
      <c r="F808" s="44"/>
    </row>
    <row r="809" spans="6:6" s="38" customFormat="1" x14ac:dyDescent="0.25">
      <c r="F809" s="44"/>
    </row>
    <row r="810" spans="6:6" s="38" customFormat="1" x14ac:dyDescent="0.25">
      <c r="F810" s="44"/>
    </row>
    <row r="811" spans="6:6" s="38" customFormat="1" x14ac:dyDescent="0.25">
      <c r="F811" s="44"/>
    </row>
    <row r="812" spans="6:6" s="38" customFormat="1" x14ac:dyDescent="0.25">
      <c r="F812" s="44"/>
    </row>
    <row r="813" spans="6:6" s="38" customFormat="1" x14ac:dyDescent="0.25">
      <c r="F813" s="44"/>
    </row>
    <row r="814" spans="6:6" s="38" customFormat="1" x14ac:dyDescent="0.25">
      <c r="F814" s="44"/>
    </row>
    <row r="815" spans="6:6" s="38" customFormat="1" x14ac:dyDescent="0.25">
      <c r="F815" s="44"/>
    </row>
    <row r="816" spans="6:6" s="38" customFormat="1" x14ac:dyDescent="0.25">
      <c r="F816" s="44"/>
    </row>
    <row r="817" spans="6:6" s="38" customFormat="1" x14ac:dyDescent="0.25">
      <c r="F817" s="44"/>
    </row>
    <row r="818" spans="6:6" s="38" customFormat="1" x14ac:dyDescent="0.25">
      <c r="F818" s="44"/>
    </row>
    <row r="819" spans="6:6" s="38" customFormat="1" x14ac:dyDescent="0.25">
      <c r="F819" s="44"/>
    </row>
    <row r="820" spans="6:6" s="38" customFormat="1" x14ac:dyDescent="0.25">
      <c r="F820" s="44"/>
    </row>
    <row r="821" spans="6:6" s="38" customFormat="1" x14ac:dyDescent="0.25">
      <c r="F821" s="44"/>
    </row>
    <row r="822" spans="6:6" s="38" customFormat="1" x14ac:dyDescent="0.25">
      <c r="F822" s="44"/>
    </row>
    <row r="823" spans="6:6" s="38" customFormat="1" x14ac:dyDescent="0.25">
      <c r="F823" s="44"/>
    </row>
    <row r="824" spans="6:6" s="38" customFormat="1" x14ac:dyDescent="0.25">
      <c r="F824" s="44"/>
    </row>
    <row r="825" spans="6:6" s="38" customFormat="1" x14ac:dyDescent="0.25">
      <c r="F825" s="44"/>
    </row>
    <row r="826" spans="6:6" s="38" customFormat="1" x14ac:dyDescent="0.25">
      <c r="F826" s="44"/>
    </row>
    <row r="827" spans="6:6" s="38" customFormat="1" x14ac:dyDescent="0.25">
      <c r="F827" s="44"/>
    </row>
    <row r="828" spans="6:6" s="38" customFormat="1" x14ac:dyDescent="0.25">
      <c r="F828" s="44"/>
    </row>
    <row r="829" spans="6:6" s="38" customFormat="1" x14ac:dyDescent="0.25">
      <c r="F829" s="44"/>
    </row>
    <row r="830" spans="6:6" s="38" customFormat="1" x14ac:dyDescent="0.25">
      <c r="F830" s="44"/>
    </row>
    <row r="831" spans="6:6" s="38" customFormat="1" x14ac:dyDescent="0.25">
      <c r="F831" s="44"/>
    </row>
    <row r="832" spans="6:6" s="38" customFormat="1" x14ac:dyDescent="0.25">
      <c r="F832" s="44"/>
    </row>
    <row r="833" spans="6:6" s="38" customFormat="1" x14ac:dyDescent="0.25">
      <c r="F833" s="44"/>
    </row>
    <row r="834" spans="6:6" s="38" customFormat="1" x14ac:dyDescent="0.25">
      <c r="F834" s="44"/>
    </row>
    <row r="835" spans="6:6" s="38" customFormat="1" x14ac:dyDescent="0.25">
      <c r="F835" s="44"/>
    </row>
    <row r="836" spans="6:6" s="38" customFormat="1" x14ac:dyDescent="0.25">
      <c r="F836" s="44"/>
    </row>
    <row r="837" spans="6:6" s="38" customFormat="1" x14ac:dyDescent="0.25">
      <c r="F837" s="44"/>
    </row>
    <row r="838" spans="6:6" s="38" customFormat="1" x14ac:dyDescent="0.25">
      <c r="F838" s="44"/>
    </row>
    <row r="839" spans="6:6" s="38" customFormat="1" x14ac:dyDescent="0.25">
      <c r="F839" s="44"/>
    </row>
    <row r="840" spans="6:6" s="38" customFormat="1" x14ac:dyDescent="0.25">
      <c r="F840" s="44"/>
    </row>
    <row r="841" spans="6:6" s="38" customFormat="1" x14ac:dyDescent="0.25">
      <c r="F841" s="44"/>
    </row>
    <row r="842" spans="6:6" s="38" customFormat="1" x14ac:dyDescent="0.25">
      <c r="F842" s="44"/>
    </row>
    <row r="843" spans="6:6" s="38" customFormat="1" x14ac:dyDescent="0.25">
      <c r="F843" s="44"/>
    </row>
    <row r="844" spans="6:6" s="38" customFormat="1" x14ac:dyDescent="0.25">
      <c r="F844" s="44"/>
    </row>
    <row r="845" spans="6:6" s="38" customFormat="1" x14ac:dyDescent="0.25">
      <c r="F845" s="44"/>
    </row>
    <row r="846" spans="6:6" s="38" customFormat="1" x14ac:dyDescent="0.25">
      <c r="F846" s="44"/>
    </row>
    <row r="847" spans="6:6" s="38" customFormat="1" x14ac:dyDescent="0.25">
      <c r="F847" s="44"/>
    </row>
    <row r="848" spans="6:6" s="38" customFormat="1" x14ac:dyDescent="0.25">
      <c r="F848" s="44"/>
    </row>
    <row r="849" spans="6:6" s="38" customFormat="1" x14ac:dyDescent="0.25">
      <c r="F849" s="44"/>
    </row>
    <row r="850" spans="6:6" s="38" customFormat="1" x14ac:dyDescent="0.25">
      <c r="F850" s="44"/>
    </row>
    <row r="851" spans="6:6" s="38" customFormat="1" x14ac:dyDescent="0.25">
      <c r="F851" s="44"/>
    </row>
    <row r="852" spans="6:6" s="38" customFormat="1" x14ac:dyDescent="0.25">
      <c r="F852" s="44"/>
    </row>
    <row r="853" spans="6:6" s="38" customFormat="1" x14ac:dyDescent="0.25">
      <c r="F853" s="44"/>
    </row>
    <row r="854" spans="6:6" s="38" customFormat="1" x14ac:dyDescent="0.25">
      <c r="F854" s="44"/>
    </row>
    <row r="855" spans="6:6" s="38" customFormat="1" x14ac:dyDescent="0.25">
      <c r="F855" s="44"/>
    </row>
    <row r="856" spans="6:6" s="38" customFormat="1" x14ac:dyDescent="0.25">
      <c r="F856" s="44"/>
    </row>
    <row r="857" spans="6:6" s="38" customFormat="1" x14ac:dyDescent="0.25">
      <c r="F857" s="44"/>
    </row>
    <row r="858" spans="6:6" s="38" customFormat="1" x14ac:dyDescent="0.25">
      <c r="F858" s="44"/>
    </row>
    <row r="859" spans="6:6" s="38" customFormat="1" x14ac:dyDescent="0.25">
      <c r="F859" s="44"/>
    </row>
    <row r="860" spans="6:6" s="38" customFormat="1" x14ac:dyDescent="0.25">
      <c r="F860" s="44"/>
    </row>
    <row r="861" spans="6:6" s="38" customFormat="1" x14ac:dyDescent="0.25">
      <c r="F861" s="44"/>
    </row>
    <row r="862" spans="6:6" s="38" customFormat="1" x14ac:dyDescent="0.25">
      <c r="F862" s="44"/>
    </row>
    <row r="863" spans="6:6" s="38" customFormat="1" x14ac:dyDescent="0.25">
      <c r="F863" s="44"/>
    </row>
    <row r="864" spans="6:6" s="38" customFormat="1" x14ac:dyDescent="0.25">
      <c r="F864" s="44"/>
    </row>
    <row r="865" spans="6:6" s="38" customFormat="1" x14ac:dyDescent="0.25">
      <c r="F865" s="44"/>
    </row>
    <row r="866" spans="6:6" s="38" customFormat="1" x14ac:dyDescent="0.25">
      <c r="F866" s="44"/>
    </row>
    <row r="867" spans="6:6" s="38" customFormat="1" x14ac:dyDescent="0.25">
      <c r="F867" s="44"/>
    </row>
    <row r="868" spans="6:6" s="38" customFormat="1" x14ac:dyDescent="0.25">
      <c r="F868" s="44"/>
    </row>
    <row r="869" spans="6:6" s="38" customFormat="1" x14ac:dyDescent="0.25">
      <c r="F869" s="44"/>
    </row>
    <row r="870" spans="6:6" s="38" customFormat="1" x14ac:dyDescent="0.25">
      <c r="F870" s="44"/>
    </row>
    <row r="871" spans="6:6" s="38" customFormat="1" x14ac:dyDescent="0.25">
      <c r="F871" s="44"/>
    </row>
    <row r="872" spans="6:6" s="38" customFormat="1" x14ac:dyDescent="0.25">
      <c r="F872" s="44"/>
    </row>
    <row r="873" spans="6:6" s="38" customFormat="1" x14ac:dyDescent="0.25">
      <c r="F873" s="44"/>
    </row>
    <row r="874" spans="6:6" s="38" customFormat="1" x14ac:dyDescent="0.25">
      <c r="F874" s="44"/>
    </row>
    <row r="875" spans="6:6" s="38" customFormat="1" x14ac:dyDescent="0.25">
      <c r="F875" s="44"/>
    </row>
    <row r="876" spans="6:6" s="38" customFormat="1" x14ac:dyDescent="0.25">
      <c r="F876" s="44"/>
    </row>
    <row r="877" spans="6:6" s="38" customFormat="1" x14ac:dyDescent="0.25">
      <c r="F877" s="44"/>
    </row>
    <row r="878" spans="6:6" s="38" customFormat="1" x14ac:dyDescent="0.25">
      <c r="F878" s="44"/>
    </row>
    <row r="879" spans="6:6" s="38" customFormat="1" x14ac:dyDescent="0.25">
      <c r="F879" s="44"/>
    </row>
    <row r="880" spans="6:6" s="38" customFormat="1" x14ac:dyDescent="0.25">
      <c r="F880" s="44"/>
    </row>
    <row r="881" spans="6:6" s="38" customFormat="1" x14ac:dyDescent="0.25">
      <c r="F881" s="44"/>
    </row>
    <row r="882" spans="6:6" s="38" customFormat="1" x14ac:dyDescent="0.25">
      <c r="F882" s="44"/>
    </row>
    <row r="883" spans="6:6" s="38" customFormat="1" x14ac:dyDescent="0.25">
      <c r="F883" s="44"/>
    </row>
    <row r="884" spans="6:6" s="38" customFormat="1" x14ac:dyDescent="0.25">
      <c r="F884" s="44"/>
    </row>
    <row r="885" spans="6:6" s="38" customFormat="1" x14ac:dyDescent="0.25">
      <c r="F885" s="44"/>
    </row>
    <row r="886" spans="6:6" s="38" customFormat="1" x14ac:dyDescent="0.25">
      <c r="F886" s="44"/>
    </row>
    <row r="887" spans="6:6" s="38" customFormat="1" x14ac:dyDescent="0.25">
      <c r="F887" s="44"/>
    </row>
    <row r="888" spans="6:6" s="38" customFormat="1" x14ac:dyDescent="0.25">
      <c r="F888" s="44"/>
    </row>
    <row r="889" spans="6:6" s="38" customFormat="1" x14ac:dyDescent="0.25">
      <c r="F889" s="44"/>
    </row>
    <row r="890" spans="6:6" s="38" customFormat="1" x14ac:dyDescent="0.25">
      <c r="F890" s="44"/>
    </row>
    <row r="891" spans="6:6" s="38" customFormat="1" x14ac:dyDescent="0.25">
      <c r="F891" s="44"/>
    </row>
    <row r="892" spans="6:6" s="38" customFormat="1" x14ac:dyDescent="0.25">
      <c r="F892" s="44"/>
    </row>
    <row r="893" spans="6:6" s="38" customFormat="1" x14ac:dyDescent="0.25">
      <c r="F893" s="44"/>
    </row>
    <row r="894" spans="6:6" s="38" customFormat="1" x14ac:dyDescent="0.25">
      <c r="F894" s="44"/>
    </row>
    <row r="895" spans="6:6" s="38" customFormat="1" x14ac:dyDescent="0.25">
      <c r="F895" s="44"/>
    </row>
    <row r="896" spans="6:6" s="38" customFormat="1" x14ac:dyDescent="0.25">
      <c r="F896" s="44"/>
    </row>
    <row r="897" spans="6:6" s="38" customFormat="1" x14ac:dyDescent="0.25">
      <c r="F897" s="44"/>
    </row>
    <row r="898" spans="6:6" s="38" customFormat="1" x14ac:dyDescent="0.25">
      <c r="F898" s="44"/>
    </row>
    <row r="899" spans="6:6" s="38" customFormat="1" x14ac:dyDescent="0.25">
      <c r="F899" s="44"/>
    </row>
    <row r="900" spans="6:6" s="38" customFormat="1" x14ac:dyDescent="0.25">
      <c r="F900" s="44"/>
    </row>
    <row r="901" spans="6:6" s="38" customFormat="1" x14ac:dyDescent="0.25">
      <c r="F901" s="44"/>
    </row>
    <row r="902" spans="6:6" s="38" customFormat="1" x14ac:dyDescent="0.25">
      <c r="F902" s="44"/>
    </row>
    <row r="903" spans="6:6" s="38" customFormat="1" x14ac:dyDescent="0.25">
      <c r="F903" s="44"/>
    </row>
    <row r="904" spans="6:6" s="38" customFormat="1" x14ac:dyDescent="0.25">
      <c r="F904" s="44"/>
    </row>
    <row r="905" spans="6:6" s="38" customFormat="1" x14ac:dyDescent="0.25">
      <c r="F905" s="44"/>
    </row>
    <row r="906" spans="6:6" s="38" customFormat="1" x14ac:dyDescent="0.25">
      <c r="F906" s="44"/>
    </row>
    <row r="907" spans="6:6" s="38" customFormat="1" x14ac:dyDescent="0.25">
      <c r="F907" s="44"/>
    </row>
    <row r="908" spans="6:6" s="38" customFormat="1" x14ac:dyDescent="0.25">
      <c r="F908" s="44"/>
    </row>
    <row r="909" spans="6:6" s="38" customFormat="1" x14ac:dyDescent="0.25">
      <c r="F909" s="44"/>
    </row>
    <row r="910" spans="6:6" s="38" customFormat="1" x14ac:dyDescent="0.25">
      <c r="F910" s="44"/>
    </row>
    <row r="911" spans="6:6" s="38" customFormat="1" x14ac:dyDescent="0.25">
      <c r="F911" s="44"/>
    </row>
    <row r="912" spans="6:6" s="38" customFormat="1" x14ac:dyDescent="0.25">
      <c r="F912" s="44"/>
    </row>
    <row r="913" spans="6:6" s="38" customFormat="1" x14ac:dyDescent="0.25">
      <c r="F913" s="44"/>
    </row>
    <row r="914" spans="6:6" s="38" customFormat="1" x14ac:dyDescent="0.25">
      <c r="F914" s="44"/>
    </row>
    <row r="915" spans="6:6" s="38" customFormat="1" x14ac:dyDescent="0.25">
      <c r="F915" s="44"/>
    </row>
    <row r="916" spans="6:6" s="38" customFormat="1" x14ac:dyDescent="0.25">
      <c r="F916" s="44"/>
    </row>
    <row r="917" spans="6:6" s="38" customFormat="1" x14ac:dyDescent="0.25">
      <c r="F917" s="44"/>
    </row>
    <row r="918" spans="6:6" s="38" customFormat="1" x14ac:dyDescent="0.25">
      <c r="F918" s="44"/>
    </row>
    <row r="919" spans="6:6" s="38" customFormat="1" x14ac:dyDescent="0.25">
      <c r="F919" s="44"/>
    </row>
    <row r="920" spans="6:6" s="38" customFormat="1" x14ac:dyDescent="0.25">
      <c r="F920" s="44"/>
    </row>
    <row r="921" spans="6:6" s="38" customFormat="1" x14ac:dyDescent="0.25">
      <c r="F921" s="44"/>
    </row>
    <row r="922" spans="6:6" s="38" customFormat="1" x14ac:dyDescent="0.25">
      <c r="F922" s="44"/>
    </row>
    <row r="923" spans="6:6" s="38" customFormat="1" x14ac:dyDescent="0.25">
      <c r="F923" s="44"/>
    </row>
    <row r="924" spans="6:6" s="38" customFormat="1" x14ac:dyDescent="0.25">
      <c r="F924" s="44"/>
    </row>
    <row r="925" spans="6:6" s="38" customFormat="1" x14ac:dyDescent="0.25">
      <c r="F925" s="44"/>
    </row>
    <row r="926" spans="6:6" s="38" customFormat="1" x14ac:dyDescent="0.25">
      <c r="F926" s="44"/>
    </row>
    <row r="927" spans="6:6" s="38" customFormat="1" x14ac:dyDescent="0.25">
      <c r="F927" s="44"/>
    </row>
    <row r="928" spans="6:6" s="38" customFormat="1" x14ac:dyDescent="0.25">
      <c r="F928" s="44"/>
    </row>
    <row r="929" spans="6:6" s="38" customFormat="1" x14ac:dyDescent="0.25">
      <c r="F929" s="44"/>
    </row>
    <row r="930" spans="6:6" s="38" customFormat="1" x14ac:dyDescent="0.25">
      <c r="F930" s="44"/>
    </row>
    <row r="931" spans="6:6" s="38" customFormat="1" x14ac:dyDescent="0.25">
      <c r="F931" s="44"/>
    </row>
    <row r="932" spans="6:6" s="38" customFormat="1" x14ac:dyDescent="0.25">
      <c r="F932" s="44"/>
    </row>
    <row r="933" spans="6:6" s="38" customFormat="1" x14ac:dyDescent="0.25">
      <c r="F933" s="44"/>
    </row>
    <row r="934" spans="6:6" s="38" customFormat="1" x14ac:dyDescent="0.25">
      <c r="F934" s="44"/>
    </row>
    <row r="935" spans="6:6" s="38" customFormat="1" x14ac:dyDescent="0.25">
      <c r="F935" s="44"/>
    </row>
    <row r="936" spans="6:6" s="38" customFormat="1" x14ac:dyDescent="0.25">
      <c r="F936" s="44"/>
    </row>
    <row r="937" spans="6:6" s="38" customFormat="1" x14ac:dyDescent="0.25">
      <c r="F937" s="44"/>
    </row>
    <row r="938" spans="6:6" s="38" customFormat="1" x14ac:dyDescent="0.25">
      <c r="F938" s="44"/>
    </row>
    <row r="939" spans="6:6" s="38" customFormat="1" x14ac:dyDescent="0.25">
      <c r="F939" s="44"/>
    </row>
    <row r="940" spans="6:6" s="38" customFormat="1" x14ac:dyDescent="0.25">
      <c r="F940" s="44"/>
    </row>
    <row r="941" spans="6:6" s="38" customFormat="1" x14ac:dyDescent="0.25">
      <c r="F941" s="44"/>
    </row>
    <row r="942" spans="6:6" s="38" customFormat="1" x14ac:dyDescent="0.25">
      <c r="F942" s="44"/>
    </row>
    <row r="943" spans="6:6" s="38" customFormat="1" x14ac:dyDescent="0.25">
      <c r="F943" s="44"/>
    </row>
    <row r="944" spans="6:6" s="38" customFormat="1" x14ac:dyDescent="0.25">
      <c r="F944" s="44"/>
    </row>
    <row r="945" spans="6:6" s="38" customFormat="1" x14ac:dyDescent="0.25">
      <c r="F945" s="44"/>
    </row>
    <row r="946" spans="6:6" s="38" customFormat="1" x14ac:dyDescent="0.25">
      <c r="F946" s="44"/>
    </row>
    <row r="947" spans="6:6" s="38" customFormat="1" x14ac:dyDescent="0.25">
      <c r="F947" s="44"/>
    </row>
    <row r="948" spans="6:6" s="38" customFormat="1" x14ac:dyDescent="0.25">
      <c r="F948" s="44"/>
    </row>
    <row r="949" spans="6:6" s="38" customFormat="1" x14ac:dyDescent="0.25">
      <c r="F949" s="44"/>
    </row>
    <row r="950" spans="6:6" s="38" customFormat="1" x14ac:dyDescent="0.25">
      <c r="F950" s="44"/>
    </row>
    <row r="951" spans="6:6" s="38" customFormat="1" x14ac:dyDescent="0.25">
      <c r="F951" s="44"/>
    </row>
    <row r="952" spans="6:6" s="38" customFormat="1" x14ac:dyDescent="0.25">
      <c r="F952" s="44"/>
    </row>
    <row r="953" spans="6:6" s="38" customFormat="1" x14ac:dyDescent="0.25">
      <c r="F953" s="44"/>
    </row>
    <row r="954" spans="6:6" s="38" customFormat="1" x14ac:dyDescent="0.25">
      <c r="F954" s="44"/>
    </row>
    <row r="955" spans="6:6" s="38" customFormat="1" x14ac:dyDescent="0.25">
      <c r="F955" s="44"/>
    </row>
    <row r="956" spans="6:6" s="38" customFormat="1" x14ac:dyDescent="0.25">
      <c r="F956" s="44"/>
    </row>
    <row r="957" spans="6:6" s="38" customFormat="1" x14ac:dyDescent="0.25">
      <c r="F957" s="44"/>
    </row>
    <row r="958" spans="6:6" s="38" customFormat="1" x14ac:dyDescent="0.25">
      <c r="F958" s="44"/>
    </row>
    <row r="959" spans="6:6" s="38" customFormat="1" x14ac:dyDescent="0.25">
      <c r="F959" s="44"/>
    </row>
    <row r="960" spans="6:6" s="38" customFormat="1" x14ac:dyDescent="0.25">
      <c r="F960" s="44"/>
    </row>
    <row r="961" spans="6:6" s="38" customFormat="1" x14ac:dyDescent="0.25">
      <c r="F961" s="44"/>
    </row>
    <row r="962" spans="6:6" s="38" customFormat="1" x14ac:dyDescent="0.25">
      <c r="F962" s="44"/>
    </row>
    <row r="963" spans="6:6" s="38" customFormat="1" x14ac:dyDescent="0.25">
      <c r="F963" s="44"/>
    </row>
    <row r="964" spans="6:6" s="38" customFormat="1" x14ac:dyDescent="0.25">
      <c r="F964" s="44"/>
    </row>
    <row r="965" spans="6:6" s="38" customFormat="1" x14ac:dyDescent="0.25">
      <c r="F965" s="44"/>
    </row>
    <row r="966" spans="6:6" s="38" customFormat="1" x14ac:dyDescent="0.25">
      <c r="F966" s="44"/>
    </row>
    <row r="967" spans="6:6" s="38" customFormat="1" x14ac:dyDescent="0.25">
      <c r="F967" s="44"/>
    </row>
    <row r="968" spans="6:6" s="38" customFormat="1" x14ac:dyDescent="0.25">
      <c r="F968" s="44"/>
    </row>
    <row r="969" spans="6:6" s="38" customFormat="1" x14ac:dyDescent="0.25">
      <c r="F969" s="44"/>
    </row>
    <row r="970" spans="6:6" s="38" customFormat="1" x14ac:dyDescent="0.25">
      <c r="F970" s="44"/>
    </row>
    <row r="971" spans="6:6" s="38" customFormat="1" x14ac:dyDescent="0.25">
      <c r="F971" s="44"/>
    </row>
    <row r="972" spans="6:6" s="38" customFormat="1" x14ac:dyDescent="0.25">
      <c r="F972" s="44"/>
    </row>
    <row r="973" spans="6:6" s="38" customFormat="1" x14ac:dyDescent="0.25">
      <c r="F973" s="44"/>
    </row>
    <row r="974" spans="6:6" s="38" customFormat="1" x14ac:dyDescent="0.25">
      <c r="F974" s="44"/>
    </row>
    <row r="975" spans="6:6" s="38" customFormat="1" x14ac:dyDescent="0.25">
      <c r="F975" s="44"/>
    </row>
    <row r="976" spans="6:6" s="38" customFormat="1" x14ac:dyDescent="0.25">
      <c r="F976" s="44"/>
    </row>
    <row r="977" spans="6:6" s="38" customFormat="1" x14ac:dyDescent="0.25">
      <c r="F977" s="44"/>
    </row>
    <row r="978" spans="6:6" s="38" customFormat="1" x14ac:dyDescent="0.25">
      <c r="F978" s="44"/>
    </row>
    <row r="979" spans="6:6" s="38" customFormat="1" x14ac:dyDescent="0.25">
      <c r="F979" s="44"/>
    </row>
    <row r="980" spans="6:6" s="38" customFormat="1" x14ac:dyDescent="0.25">
      <c r="F980" s="44"/>
    </row>
    <row r="981" spans="6:6" s="38" customFormat="1" x14ac:dyDescent="0.25">
      <c r="F981" s="44"/>
    </row>
    <row r="982" spans="6:6" s="38" customFormat="1" x14ac:dyDescent="0.25">
      <c r="F982" s="44"/>
    </row>
    <row r="983" spans="6:6" s="38" customFormat="1" x14ac:dyDescent="0.25">
      <c r="F983" s="44"/>
    </row>
    <row r="984" spans="6:6" s="38" customFormat="1" x14ac:dyDescent="0.25">
      <c r="F984" s="44"/>
    </row>
    <row r="985" spans="6:6" s="38" customFormat="1" x14ac:dyDescent="0.25">
      <c r="F985" s="44"/>
    </row>
    <row r="986" spans="6:6" s="38" customFormat="1" x14ac:dyDescent="0.25">
      <c r="F986" s="44"/>
    </row>
    <row r="987" spans="6:6" s="38" customFormat="1" x14ac:dyDescent="0.25">
      <c r="F987" s="44"/>
    </row>
    <row r="988" spans="6:6" s="38" customFormat="1" x14ac:dyDescent="0.25">
      <c r="F988" s="44"/>
    </row>
    <row r="989" spans="6:6" s="38" customFormat="1" x14ac:dyDescent="0.25">
      <c r="F989" s="44"/>
    </row>
    <row r="990" spans="6:6" s="38" customFormat="1" x14ac:dyDescent="0.25">
      <c r="F990" s="44"/>
    </row>
    <row r="991" spans="6:6" s="38" customFormat="1" x14ac:dyDescent="0.25">
      <c r="F991" s="44"/>
    </row>
    <row r="992" spans="6:6" s="38" customFormat="1" x14ac:dyDescent="0.25">
      <c r="F992" s="44"/>
    </row>
    <row r="993" spans="6:6" s="38" customFormat="1" x14ac:dyDescent="0.25">
      <c r="F993" s="44"/>
    </row>
    <row r="994" spans="6:6" s="38" customFormat="1" x14ac:dyDescent="0.25">
      <c r="F994" s="44"/>
    </row>
    <row r="995" spans="6:6" s="38" customFormat="1" x14ac:dyDescent="0.25">
      <c r="F995" s="44"/>
    </row>
    <row r="996" spans="6:6" s="38" customFormat="1" x14ac:dyDescent="0.25">
      <c r="F996" s="44"/>
    </row>
    <row r="997" spans="6:6" s="38" customFormat="1" x14ac:dyDescent="0.25">
      <c r="F997" s="44"/>
    </row>
    <row r="998" spans="6:6" s="38" customFormat="1" x14ac:dyDescent="0.25">
      <c r="F998" s="44"/>
    </row>
    <row r="999" spans="6:6" s="38" customFormat="1" x14ac:dyDescent="0.25">
      <c r="F999" s="44"/>
    </row>
    <row r="1000" spans="6:6" s="38" customFormat="1" x14ac:dyDescent="0.25">
      <c r="F1000" s="44"/>
    </row>
    <row r="1001" spans="6:6" s="38" customFormat="1" x14ac:dyDescent="0.25">
      <c r="F1001" s="44"/>
    </row>
    <row r="1002" spans="6:6" s="38" customFormat="1" x14ac:dyDescent="0.25">
      <c r="F1002" s="44"/>
    </row>
    <row r="1003" spans="6:6" s="38" customFormat="1" x14ac:dyDescent="0.25">
      <c r="F1003" s="44"/>
    </row>
    <row r="1004" spans="6:6" s="38" customFormat="1" x14ac:dyDescent="0.25">
      <c r="F1004" s="44"/>
    </row>
    <row r="1005" spans="6:6" s="38" customFormat="1" x14ac:dyDescent="0.25">
      <c r="F1005" s="44"/>
    </row>
    <row r="1006" spans="6:6" s="38" customFormat="1" x14ac:dyDescent="0.25">
      <c r="F1006" s="44"/>
    </row>
    <row r="1007" spans="6:6" s="38" customFormat="1" x14ac:dyDescent="0.25">
      <c r="F1007" s="44"/>
    </row>
    <row r="1008" spans="6:6" s="38" customFormat="1" x14ac:dyDescent="0.25">
      <c r="F1008" s="44"/>
    </row>
    <row r="1009" spans="6:6" s="38" customFormat="1" x14ac:dyDescent="0.25">
      <c r="F1009" s="44"/>
    </row>
    <row r="1010" spans="6:6" s="38" customFormat="1" x14ac:dyDescent="0.25">
      <c r="F1010" s="44"/>
    </row>
    <row r="1011" spans="6:6" s="38" customFormat="1" x14ac:dyDescent="0.25">
      <c r="F1011" s="44"/>
    </row>
    <row r="1012" spans="6:6" s="38" customFormat="1" x14ac:dyDescent="0.25">
      <c r="F1012" s="44"/>
    </row>
    <row r="1013" spans="6:6" s="38" customFormat="1" x14ac:dyDescent="0.25">
      <c r="F1013" s="44"/>
    </row>
    <row r="1014" spans="6:6" s="38" customFormat="1" x14ac:dyDescent="0.25">
      <c r="F1014" s="44"/>
    </row>
    <row r="1015" spans="6:6" s="38" customFormat="1" x14ac:dyDescent="0.25">
      <c r="F1015" s="44"/>
    </row>
    <row r="1016" spans="6:6" s="38" customFormat="1" x14ac:dyDescent="0.25">
      <c r="F1016" s="44"/>
    </row>
    <row r="1017" spans="6:6" s="38" customFormat="1" x14ac:dyDescent="0.25">
      <c r="F1017" s="44"/>
    </row>
    <row r="1018" spans="6:6" s="38" customFormat="1" x14ac:dyDescent="0.25">
      <c r="F1018" s="44"/>
    </row>
    <row r="1019" spans="6:6" s="38" customFormat="1" x14ac:dyDescent="0.25">
      <c r="F1019" s="44"/>
    </row>
    <row r="1020" spans="6:6" s="38" customFormat="1" x14ac:dyDescent="0.25">
      <c r="F1020" s="44"/>
    </row>
    <row r="1021" spans="6:6" s="38" customFormat="1" x14ac:dyDescent="0.25">
      <c r="F1021" s="44"/>
    </row>
    <row r="1022" spans="6:6" s="38" customFormat="1" x14ac:dyDescent="0.25">
      <c r="F1022" s="44"/>
    </row>
    <row r="1023" spans="6:6" s="38" customFormat="1" x14ac:dyDescent="0.25">
      <c r="F1023" s="44"/>
    </row>
    <row r="1024" spans="6:6" s="38" customFormat="1" x14ac:dyDescent="0.25">
      <c r="F1024" s="44"/>
    </row>
    <row r="1025" spans="6:6" s="38" customFormat="1" x14ac:dyDescent="0.25">
      <c r="F1025" s="44"/>
    </row>
    <row r="1026" spans="6:6" s="38" customFormat="1" x14ac:dyDescent="0.25">
      <c r="F1026" s="44"/>
    </row>
    <row r="1027" spans="6:6" s="38" customFormat="1" x14ac:dyDescent="0.25">
      <c r="F1027" s="44"/>
    </row>
    <row r="1028" spans="6:6" s="38" customFormat="1" x14ac:dyDescent="0.25">
      <c r="F1028" s="44"/>
    </row>
    <row r="1029" spans="6:6" s="38" customFormat="1" x14ac:dyDescent="0.25">
      <c r="F1029" s="44"/>
    </row>
    <row r="1030" spans="6:6" s="38" customFormat="1" x14ac:dyDescent="0.25">
      <c r="F1030" s="44"/>
    </row>
    <row r="1031" spans="6:6" s="38" customFormat="1" x14ac:dyDescent="0.25">
      <c r="F1031" s="44"/>
    </row>
    <row r="1032" spans="6:6" s="38" customFormat="1" x14ac:dyDescent="0.25">
      <c r="F1032" s="44"/>
    </row>
    <row r="1033" spans="6:6" s="38" customFormat="1" x14ac:dyDescent="0.25">
      <c r="F1033" s="44"/>
    </row>
    <row r="1034" spans="6:6" s="38" customFormat="1" x14ac:dyDescent="0.25">
      <c r="F1034" s="44"/>
    </row>
    <row r="1035" spans="6:6" s="38" customFormat="1" x14ac:dyDescent="0.25">
      <c r="F1035" s="44"/>
    </row>
    <row r="1036" spans="6:6" s="38" customFormat="1" x14ac:dyDescent="0.25">
      <c r="F1036" s="44"/>
    </row>
    <row r="1037" spans="6:6" s="38" customFormat="1" x14ac:dyDescent="0.25">
      <c r="F1037" s="44"/>
    </row>
    <row r="1038" spans="6:6" s="38" customFormat="1" x14ac:dyDescent="0.25">
      <c r="F1038" s="44"/>
    </row>
    <row r="1039" spans="6:6" s="38" customFormat="1" x14ac:dyDescent="0.25">
      <c r="F1039" s="44"/>
    </row>
    <row r="1040" spans="6:6" s="38" customFormat="1" x14ac:dyDescent="0.25">
      <c r="F1040" s="44"/>
    </row>
    <row r="1041" spans="6:6" s="38" customFormat="1" x14ac:dyDescent="0.25">
      <c r="F1041" s="44"/>
    </row>
    <row r="1042" spans="6:6" s="38" customFormat="1" x14ac:dyDescent="0.25">
      <c r="F1042" s="44"/>
    </row>
    <row r="1043" spans="6:6" s="38" customFormat="1" x14ac:dyDescent="0.25">
      <c r="F1043" s="44"/>
    </row>
    <row r="1044" spans="6:6" s="38" customFormat="1" x14ac:dyDescent="0.25">
      <c r="F1044" s="44"/>
    </row>
    <row r="1045" spans="6:6" s="38" customFormat="1" x14ac:dyDescent="0.25">
      <c r="F1045" s="44"/>
    </row>
    <row r="1046" spans="6:6" s="38" customFormat="1" x14ac:dyDescent="0.25">
      <c r="F1046" s="44"/>
    </row>
    <row r="1047" spans="6:6" s="38" customFormat="1" x14ac:dyDescent="0.25">
      <c r="F1047" s="44"/>
    </row>
    <row r="1048" spans="6:6" s="38" customFormat="1" x14ac:dyDescent="0.25">
      <c r="F1048" s="44"/>
    </row>
    <row r="1049" spans="6:6" s="38" customFormat="1" x14ac:dyDescent="0.25">
      <c r="F1049" s="44"/>
    </row>
    <row r="1050" spans="6:6" s="38" customFormat="1" x14ac:dyDescent="0.25">
      <c r="F1050" s="44"/>
    </row>
    <row r="1051" spans="6:6" s="38" customFormat="1" x14ac:dyDescent="0.25">
      <c r="F1051" s="44"/>
    </row>
    <row r="1052" spans="6:6" s="38" customFormat="1" x14ac:dyDescent="0.25">
      <c r="F1052" s="44"/>
    </row>
    <row r="1053" spans="6:6" s="38" customFormat="1" x14ac:dyDescent="0.25">
      <c r="F1053" s="44"/>
    </row>
    <row r="1054" spans="6:6" s="38" customFormat="1" x14ac:dyDescent="0.25">
      <c r="F1054" s="44"/>
    </row>
    <row r="1055" spans="6:6" s="38" customFormat="1" x14ac:dyDescent="0.25">
      <c r="F1055" s="44"/>
    </row>
    <row r="1056" spans="6:6" s="38" customFormat="1" x14ac:dyDescent="0.25">
      <c r="F1056" s="44"/>
    </row>
    <row r="1057" spans="6:6" s="38" customFormat="1" x14ac:dyDescent="0.25">
      <c r="F1057" s="44"/>
    </row>
    <row r="1058" spans="6:6" s="38" customFormat="1" x14ac:dyDescent="0.25">
      <c r="F1058" s="44"/>
    </row>
    <row r="1059" spans="6:6" s="38" customFormat="1" x14ac:dyDescent="0.25">
      <c r="F1059" s="44"/>
    </row>
    <row r="1060" spans="6:6" s="38" customFormat="1" x14ac:dyDescent="0.25">
      <c r="F1060" s="44"/>
    </row>
    <row r="1061" spans="6:6" s="38" customFormat="1" x14ac:dyDescent="0.25">
      <c r="F1061" s="44"/>
    </row>
    <row r="1062" spans="6:6" s="38" customFormat="1" x14ac:dyDescent="0.25">
      <c r="F1062" s="44"/>
    </row>
    <row r="1063" spans="6:6" s="38" customFormat="1" x14ac:dyDescent="0.25">
      <c r="F1063" s="44"/>
    </row>
    <row r="1064" spans="6:6" s="38" customFormat="1" x14ac:dyDescent="0.25">
      <c r="F1064" s="44"/>
    </row>
    <row r="1065" spans="6:6" s="38" customFormat="1" x14ac:dyDescent="0.25">
      <c r="F1065" s="44"/>
    </row>
    <row r="1066" spans="6:6" s="38" customFormat="1" x14ac:dyDescent="0.25">
      <c r="F1066" s="44"/>
    </row>
    <row r="1067" spans="6:6" s="38" customFormat="1" x14ac:dyDescent="0.25">
      <c r="F1067" s="44"/>
    </row>
    <row r="1068" spans="6:6" s="38" customFormat="1" x14ac:dyDescent="0.25">
      <c r="F1068" s="44"/>
    </row>
    <row r="1069" spans="6:6" s="38" customFormat="1" x14ac:dyDescent="0.25">
      <c r="F1069" s="44"/>
    </row>
    <row r="1070" spans="6:6" s="38" customFormat="1" x14ac:dyDescent="0.25">
      <c r="F1070" s="44"/>
    </row>
    <row r="1071" spans="6:6" s="38" customFormat="1" x14ac:dyDescent="0.25">
      <c r="F1071" s="44"/>
    </row>
    <row r="1072" spans="6:6" s="38" customFormat="1" x14ac:dyDescent="0.25">
      <c r="F1072" s="44"/>
    </row>
    <row r="1073" spans="6:6" s="38" customFormat="1" x14ac:dyDescent="0.25">
      <c r="F1073" s="44"/>
    </row>
    <row r="1074" spans="6:6" s="38" customFormat="1" x14ac:dyDescent="0.25">
      <c r="F1074" s="44"/>
    </row>
    <row r="1075" spans="6:6" s="38" customFormat="1" x14ac:dyDescent="0.25">
      <c r="F1075" s="44"/>
    </row>
    <row r="1076" spans="6:6" s="38" customFormat="1" x14ac:dyDescent="0.25">
      <c r="F1076" s="44"/>
    </row>
    <row r="1077" spans="6:6" s="38" customFormat="1" x14ac:dyDescent="0.25">
      <c r="F1077" s="44"/>
    </row>
    <row r="1078" spans="6:6" s="38" customFormat="1" x14ac:dyDescent="0.25">
      <c r="F1078" s="44"/>
    </row>
    <row r="1079" spans="6:6" s="38" customFormat="1" x14ac:dyDescent="0.25">
      <c r="F1079" s="44"/>
    </row>
    <row r="1080" spans="6:6" s="38" customFormat="1" x14ac:dyDescent="0.25">
      <c r="F1080" s="44"/>
    </row>
    <row r="1081" spans="6:6" s="38" customFormat="1" x14ac:dyDescent="0.25">
      <c r="F1081" s="44"/>
    </row>
    <row r="1082" spans="6:6" s="38" customFormat="1" x14ac:dyDescent="0.25">
      <c r="F1082" s="44"/>
    </row>
    <row r="1083" spans="6:6" s="38" customFormat="1" x14ac:dyDescent="0.25">
      <c r="F1083" s="44"/>
    </row>
    <row r="1084" spans="6:6" s="38" customFormat="1" x14ac:dyDescent="0.25">
      <c r="F1084" s="44"/>
    </row>
    <row r="1085" spans="6:6" s="38" customFormat="1" x14ac:dyDescent="0.25">
      <c r="F1085" s="44"/>
    </row>
    <row r="1086" spans="6:6" s="38" customFormat="1" x14ac:dyDescent="0.25">
      <c r="F1086" s="44"/>
    </row>
    <row r="1087" spans="6:6" s="38" customFormat="1" x14ac:dyDescent="0.25">
      <c r="F1087" s="44"/>
    </row>
    <row r="1088" spans="6:6" s="38" customFormat="1" x14ac:dyDescent="0.25">
      <c r="F1088" s="44"/>
    </row>
    <row r="1089" spans="6:6" s="38" customFormat="1" x14ac:dyDescent="0.25">
      <c r="F1089" s="44"/>
    </row>
    <row r="1090" spans="6:6" s="38" customFormat="1" x14ac:dyDescent="0.25">
      <c r="F1090" s="44"/>
    </row>
    <row r="1091" spans="6:6" s="38" customFormat="1" x14ac:dyDescent="0.25">
      <c r="F1091" s="44"/>
    </row>
    <row r="1092" spans="6:6" s="38" customFormat="1" x14ac:dyDescent="0.25">
      <c r="F1092" s="44"/>
    </row>
    <row r="1093" spans="6:6" s="38" customFormat="1" x14ac:dyDescent="0.25">
      <c r="F1093" s="44"/>
    </row>
    <row r="1094" spans="6:6" s="38" customFormat="1" x14ac:dyDescent="0.25">
      <c r="F1094" s="44"/>
    </row>
    <row r="1095" spans="6:6" s="38" customFormat="1" x14ac:dyDescent="0.25">
      <c r="F1095" s="44"/>
    </row>
    <row r="1096" spans="6:6" s="38" customFormat="1" x14ac:dyDescent="0.25">
      <c r="F1096" s="44"/>
    </row>
    <row r="1097" spans="6:6" s="38" customFormat="1" x14ac:dyDescent="0.25">
      <c r="F1097" s="44"/>
    </row>
    <row r="1098" spans="6:6" s="38" customFormat="1" x14ac:dyDescent="0.25">
      <c r="F1098" s="44"/>
    </row>
    <row r="1099" spans="6:6" s="38" customFormat="1" x14ac:dyDescent="0.25">
      <c r="F1099" s="44"/>
    </row>
    <row r="1100" spans="6:6" s="38" customFormat="1" x14ac:dyDescent="0.25">
      <c r="F1100" s="44"/>
    </row>
    <row r="1101" spans="6:6" s="38" customFormat="1" x14ac:dyDescent="0.25">
      <c r="F1101" s="44"/>
    </row>
    <row r="1102" spans="6:6" s="38" customFormat="1" x14ac:dyDescent="0.25">
      <c r="F1102" s="44"/>
    </row>
    <row r="1103" spans="6:6" s="38" customFormat="1" x14ac:dyDescent="0.25">
      <c r="F1103" s="44"/>
    </row>
    <row r="1104" spans="6:6" s="38" customFormat="1" x14ac:dyDescent="0.25">
      <c r="F1104" s="44"/>
    </row>
    <row r="1105" spans="6:6" s="38" customFormat="1" x14ac:dyDescent="0.25">
      <c r="F1105" s="44"/>
    </row>
    <row r="1106" spans="6:6" s="38" customFormat="1" x14ac:dyDescent="0.25">
      <c r="F1106" s="44"/>
    </row>
    <row r="1107" spans="6:6" s="38" customFormat="1" x14ac:dyDescent="0.25">
      <c r="F1107" s="44"/>
    </row>
    <row r="1108" spans="6:6" s="38" customFormat="1" x14ac:dyDescent="0.25">
      <c r="F1108" s="44"/>
    </row>
    <row r="1109" spans="6:6" s="38" customFormat="1" x14ac:dyDescent="0.25">
      <c r="F1109" s="44"/>
    </row>
    <row r="1110" spans="6:6" s="38" customFormat="1" x14ac:dyDescent="0.25">
      <c r="F1110" s="44"/>
    </row>
    <row r="1111" spans="6:6" s="38" customFormat="1" x14ac:dyDescent="0.25">
      <c r="F1111" s="44"/>
    </row>
    <row r="1112" spans="6:6" s="38" customFormat="1" x14ac:dyDescent="0.25">
      <c r="F1112" s="44"/>
    </row>
    <row r="1113" spans="6:6" s="38" customFormat="1" x14ac:dyDescent="0.25">
      <c r="F1113" s="44"/>
    </row>
    <row r="1114" spans="6:6" s="38" customFormat="1" x14ac:dyDescent="0.25">
      <c r="F1114" s="44"/>
    </row>
    <row r="1115" spans="6:6" s="38" customFormat="1" x14ac:dyDescent="0.25">
      <c r="F1115" s="44"/>
    </row>
    <row r="1116" spans="6:6" s="38" customFormat="1" x14ac:dyDescent="0.25">
      <c r="F1116" s="44"/>
    </row>
    <row r="1117" spans="6:6" s="38" customFormat="1" x14ac:dyDescent="0.25">
      <c r="F1117" s="44"/>
    </row>
    <row r="1118" spans="6:6" s="38" customFormat="1" x14ac:dyDescent="0.25">
      <c r="F1118" s="44"/>
    </row>
    <row r="1119" spans="6:6" s="38" customFormat="1" x14ac:dyDescent="0.25">
      <c r="F1119" s="44"/>
    </row>
    <row r="1120" spans="6:6" s="38" customFormat="1" x14ac:dyDescent="0.25">
      <c r="F1120" s="44"/>
    </row>
    <row r="1121" spans="6:6" s="38" customFormat="1" x14ac:dyDescent="0.25">
      <c r="F1121" s="44"/>
    </row>
    <row r="1122" spans="6:6" s="38" customFormat="1" x14ac:dyDescent="0.25">
      <c r="F1122" s="44"/>
    </row>
    <row r="1123" spans="6:6" s="38" customFormat="1" x14ac:dyDescent="0.25">
      <c r="F1123" s="44"/>
    </row>
    <row r="1124" spans="6:6" s="38" customFormat="1" x14ac:dyDescent="0.25">
      <c r="F1124" s="44"/>
    </row>
    <row r="1125" spans="6:6" s="38" customFormat="1" x14ac:dyDescent="0.25">
      <c r="F1125" s="44"/>
    </row>
    <row r="1126" spans="6:6" s="38" customFormat="1" x14ac:dyDescent="0.25">
      <c r="F1126" s="44"/>
    </row>
    <row r="1127" spans="6:6" s="38" customFormat="1" x14ac:dyDescent="0.25">
      <c r="F1127" s="44"/>
    </row>
    <row r="1128" spans="6:6" s="38" customFormat="1" x14ac:dyDescent="0.25">
      <c r="F1128" s="44"/>
    </row>
    <row r="1129" spans="6:6" s="38" customFormat="1" x14ac:dyDescent="0.25">
      <c r="F1129" s="44"/>
    </row>
    <row r="1130" spans="6:6" s="38" customFormat="1" x14ac:dyDescent="0.25">
      <c r="F1130" s="44"/>
    </row>
    <row r="1131" spans="6:6" s="38" customFormat="1" x14ac:dyDescent="0.25">
      <c r="F1131" s="44"/>
    </row>
    <row r="1132" spans="6:6" s="38" customFormat="1" x14ac:dyDescent="0.25">
      <c r="F1132" s="44"/>
    </row>
    <row r="1133" spans="6:6" s="38" customFormat="1" x14ac:dyDescent="0.25">
      <c r="F1133" s="44"/>
    </row>
    <row r="1134" spans="6:6" s="38" customFormat="1" x14ac:dyDescent="0.25">
      <c r="F1134" s="44"/>
    </row>
    <row r="1135" spans="6:6" s="38" customFormat="1" x14ac:dyDescent="0.25">
      <c r="F1135" s="44"/>
    </row>
    <row r="1136" spans="6:6" s="38" customFormat="1" x14ac:dyDescent="0.25">
      <c r="F1136" s="44"/>
    </row>
    <row r="1137" spans="6:6" s="38" customFormat="1" x14ac:dyDescent="0.25">
      <c r="F1137" s="44"/>
    </row>
    <row r="1138" spans="6:6" s="38" customFormat="1" x14ac:dyDescent="0.25">
      <c r="F1138" s="44"/>
    </row>
    <row r="1139" spans="6:6" s="38" customFormat="1" x14ac:dyDescent="0.25">
      <c r="F1139" s="44"/>
    </row>
    <row r="1140" spans="6:6" s="38" customFormat="1" x14ac:dyDescent="0.25">
      <c r="F1140" s="44"/>
    </row>
    <row r="1141" spans="6:6" s="38" customFormat="1" x14ac:dyDescent="0.25">
      <c r="F1141" s="44"/>
    </row>
    <row r="1142" spans="6:6" s="38" customFormat="1" x14ac:dyDescent="0.25">
      <c r="F1142" s="44"/>
    </row>
    <row r="1143" spans="6:6" s="38" customFormat="1" x14ac:dyDescent="0.25">
      <c r="F1143" s="44"/>
    </row>
    <row r="1144" spans="6:6" s="38" customFormat="1" x14ac:dyDescent="0.25">
      <c r="F1144" s="44"/>
    </row>
    <row r="1145" spans="6:6" s="38" customFormat="1" x14ac:dyDescent="0.25">
      <c r="F1145" s="44"/>
    </row>
    <row r="1146" spans="6:6" s="38" customFormat="1" x14ac:dyDescent="0.25">
      <c r="F1146" s="44"/>
    </row>
    <row r="1147" spans="6:6" s="38" customFormat="1" x14ac:dyDescent="0.25">
      <c r="F1147" s="44"/>
    </row>
    <row r="1148" spans="6:6" s="38" customFormat="1" x14ac:dyDescent="0.25">
      <c r="F1148" s="44"/>
    </row>
    <row r="1149" spans="6:6" s="38" customFormat="1" x14ac:dyDescent="0.25">
      <c r="F1149" s="44"/>
    </row>
    <row r="1150" spans="6:6" s="38" customFormat="1" x14ac:dyDescent="0.25">
      <c r="F1150" s="44"/>
    </row>
    <row r="1151" spans="6:6" s="38" customFormat="1" x14ac:dyDescent="0.25">
      <c r="F1151" s="44"/>
    </row>
    <row r="1152" spans="6:6" s="38" customFormat="1" x14ac:dyDescent="0.25">
      <c r="F1152" s="44"/>
    </row>
    <row r="1153" spans="6:6" s="38" customFormat="1" x14ac:dyDescent="0.25">
      <c r="F1153" s="44"/>
    </row>
    <row r="1154" spans="6:6" s="38" customFormat="1" x14ac:dyDescent="0.25">
      <c r="F1154" s="44"/>
    </row>
    <row r="1155" spans="6:6" s="38" customFormat="1" x14ac:dyDescent="0.25">
      <c r="F1155" s="44"/>
    </row>
    <row r="1156" spans="6:6" s="38" customFormat="1" x14ac:dyDescent="0.25">
      <c r="F1156" s="44"/>
    </row>
    <row r="1157" spans="6:6" s="38" customFormat="1" x14ac:dyDescent="0.25">
      <c r="F1157" s="44"/>
    </row>
    <row r="1158" spans="6:6" s="38" customFormat="1" x14ac:dyDescent="0.25">
      <c r="F1158" s="44"/>
    </row>
    <row r="1159" spans="6:6" s="38" customFormat="1" x14ac:dyDescent="0.25">
      <c r="F1159" s="44"/>
    </row>
    <row r="1160" spans="6:6" s="38" customFormat="1" x14ac:dyDescent="0.25">
      <c r="F1160" s="44"/>
    </row>
    <row r="1161" spans="6:6" s="38" customFormat="1" x14ac:dyDescent="0.25">
      <c r="F1161" s="44"/>
    </row>
    <row r="1162" spans="6:6" s="38" customFormat="1" x14ac:dyDescent="0.25">
      <c r="F1162" s="44"/>
    </row>
    <row r="1163" spans="6:6" s="38" customFormat="1" x14ac:dyDescent="0.25">
      <c r="F1163" s="44"/>
    </row>
    <row r="1164" spans="6:6" s="38" customFormat="1" x14ac:dyDescent="0.25">
      <c r="F1164" s="44"/>
    </row>
    <row r="1165" spans="6:6" s="38" customFormat="1" x14ac:dyDescent="0.25">
      <c r="F1165" s="44"/>
    </row>
    <row r="1166" spans="6:6" s="38" customFormat="1" x14ac:dyDescent="0.25">
      <c r="F1166" s="44"/>
    </row>
    <row r="1167" spans="6:6" s="38" customFormat="1" x14ac:dyDescent="0.25">
      <c r="F1167" s="44"/>
    </row>
    <row r="1168" spans="6:6" s="38" customFormat="1" x14ac:dyDescent="0.25">
      <c r="F1168" s="44"/>
    </row>
    <row r="1169" spans="6:6" s="38" customFormat="1" x14ac:dyDescent="0.25">
      <c r="F1169" s="44"/>
    </row>
    <row r="1170" spans="6:6" s="38" customFormat="1" x14ac:dyDescent="0.25">
      <c r="F1170" s="44"/>
    </row>
    <row r="1171" spans="6:6" s="38" customFormat="1" x14ac:dyDescent="0.25">
      <c r="F1171" s="44"/>
    </row>
    <row r="1172" spans="6:6" s="38" customFormat="1" x14ac:dyDescent="0.25">
      <c r="F1172" s="44"/>
    </row>
    <row r="1173" spans="6:6" s="38" customFormat="1" x14ac:dyDescent="0.25">
      <c r="F1173" s="44"/>
    </row>
    <row r="1174" spans="6:6" s="38" customFormat="1" x14ac:dyDescent="0.25">
      <c r="F1174" s="44"/>
    </row>
    <row r="1175" spans="6:6" s="38" customFormat="1" x14ac:dyDescent="0.25">
      <c r="F1175" s="44"/>
    </row>
    <row r="1176" spans="6:6" s="38" customFormat="1" x14ac:dyDescent="0.25">
      <c r="F1176" s="44"/>
    </row>
    <row r="1177" spans="6:6" s="38" customFormat="1" x14ac:dyDescent="0.25">
      <c r="F1177" s="44"/>
    </row>
    <row r="1178" spans="6:6" s="38" customFormat="1" x14ac:dyDescent="0.25">
      <c r="F1178" s="44"/>
    </row>
    <row r="1179" spans="6:6" s="38" customFormat="1" x14ac:dyDescent="0.25">
      <c r="F1179" s="44"/>
    </row>
    <row r="1180" spans="6:6" s="38" customFormat="1" x14ac:dyDescent="0.25">
      <c r="F1180" s="44"/>
    </row>
    <row r="1181" spans="6:6" s="38" customFormat="1" x14ac:dyDescent="0.25">
      <c r="F1181" s="44"/>
    </row>
    <row r="1182" spans="6:6" s="38" customFormat="1" x14ac:dyDescent="0.25">
      <c r="F1182" s="44"/>
    </row>
    <row r="1183" spans="6:6" s="38" customFormat="1" x14ac:dyDescent="0.25">
      <c r="F1183" s="44"/>
    </row>
    <row r="1184" spans="6:6" s="38" customFormat="1" x14ac:dyDescent="0.25">
      <c r="F1184" s="44"/>
    </row>
    <row r="1185" spans="6:6" s="38" customFormat="1" x14ac:dyDescent="0.25">
      <c r="F1185" s="44"/>
    </row>
    <row r="1186" spans="6:6" s="38" customFormat="1" x14ac:dyDescent="0.25">
      <c r="F1186" s="44"/>
    </row>
    <row r="1187" spans="6:6" s="38" customFormat="1" x14ac:dyDescent="0.25">
      <c r="F1187" s="44"/>
    </row>
    <row r="1188" spans="6:6" s="38" customFormat="1" x14ac:dyDescent="0.25">
      <c r="F1188" s="44"/>
    </row>
    <row r="1189" spans="6:6" s="38" customFormat="1" x14ac:dyDescent="0.25">
      <c r="F1189" s="44"/>
    </row>
    <row r="1190" spans="6:6" s="38" customFormat="1" x14ac:dyDescent="0.25">
      <c r="F1190" s="44"/>
    </row>
    <row r="1191" spans="6:6" s="38" customFormat="1" x14ac:dyDescent="0.25">
      <c r="F1191" s="44"/>
    </row>
    <row r="1192" spans="6:6" s="38" customFormat="1" x14ac:dyDescent="0.25">
      <c r="F1192" s="44"/>
    </row>
    <row r="1193" spans="6:6" s="38" customFormat="1" x14ac:dyDescent="0.25">
      <c r="F1193" s="44"/>
    </row>
    <row r="1194" spans="6:6" s="38" customFormat="1" x14ac:dyDescent="0.25">
      <c r="F1194" s="44"/>
    </row>
    <row r="1195" spans="6:6" s="38" customFormat="1" x14ac:dyDescent="0.25">
      <c r="F1195" s="44"/>
    </row>
    <row r="1196" spans="6:6" s="38" customFormat="1" x14ac:dyDescent="0.25">
      <c r="F1196" s="44"/>
    </row>
    <row r="1197" spans="6:6" s="38" customFormat="1" x14ac:dyDescent="0.25">
      <c r="F1197" s="44"/>
    </row>
    <row r="1198" spans="6:6" s="38" customFormat="1" x14ac:dyDescent="0.25">
      <c r="F1198" s="44"/>
    </row>
    <row r="1199" spans="6:6" s="38" customFormat="1" x14ac:dyDescent="0.25">
      <c r="F1199" s="44"/>
    </row>
    <row r="1200" spans="6:6" s="38" customFormat="1" x14ac:dyDescent="0.25">
      <c r="F1200" s="44"/>
    </row>
    <row r="1201" spans="6:6" s="38" customFormat="1" x14ac:dyDescent="0.25">
      <c r="F1201" s="44"/>
    </row>
    <row r="1202" spans="6:6" s="38" customFormat="1" x14ac:dyDescent="0.25">
      <c r="F1202" s="44"/>
    </row>
    <row r="1203" spans="6:6" s="38" customFormat="1" x14ac:dyDescent="0.25">
      <c r="F1203" s="44"/>
    </row>
    <row r="1204" spans="6:6" s="38" customFormat="1" x14ac:dyDescent="0.25">
      <c r="F1204" s="44"/>
    </row>
    <row r="1205" spans="6:6" s="38" customFormat="1" x14ac:dyDescent="0.25">
      <c r="F1205" s="44"/>
    </row>
    <row r="1206" spans="6:6" s="38" customFormat="1" x14ac:dyDescent="0.25">
      <c r="F1206" s="44"/>
    </row>
    <row r="1207" spans="6:6" s="38" customFormat="1" x14ac:dyDescent="0.25">
      <c r="F1207" s="44"/>
    </row>
    <row r="1208" spans="6:6" s="38" customFormat="1" x14ac:dyDescent="0.25">
      <c r="F1208" s="44"/>
    </row>
    <row r="1209" spans="6:6" s="38" customFormat="1" x14ac:dyDescent="0.25">
      <c r="F1209" s="44"/>
    </row>
    <row r="1210" spans="6:6" s="38" customFormat="1" x14ac:dyDescent="0.25">
      <c r="F1210" s="44"/>
    </row>
    <row r="1211" spans="6:6" s="38" customFormat="1" x14ac:dyDescent="0.25">
      <c r="F1211" s="44"/>
    </row>
    <row r="1212" spans="6:6" s="38" customFormat="1" x14ac:dyDescent="0.25">
      <c r="F1212" s="44"/>
    </row>
    <row r="1213" spans="6:6" s="38" customFormat="1" x14ac:dyDescent="0.25">
      <c r="F1213" s="44"/>
    </row>
    <row r="1214" spans="6:6" s="38" customFormat="1" x14ac:dyDescent="0.25">
      <c r="F1214" s="44"/>
    </row>
    <row r="1215" spans="6:6" s="38" customFormat="1" x14ac:dyDescent="0.25">
      <c r="F1215" s="44"/>
    </row>
    <row r="1216" spans="6:6" s="38" customFormat="1" x14ac:dyDescent="0.25">
      <c r="F1216" s="44"/>
    </row>
    <row r="1217" spans="6:6" s="38" customFormat="1" x14ac:dyDescent="0.25">
      <c r="F1217" s="44"/>
    </row>
    <row r="1218" spans="6:6" s="38" customFormat="1" x14ac:dyDescent="0.25">
      <c r="F1218" s="44"/>
    </row>
    <row r="1219" spans="6:6" s="38" customFormat="1" x14ac:dyDescent="0.25">
      <c r="F1219" s="44"/>
    </row>
    <row r="1220" spans="6:6" s="38" customFormat="1" x14ac:dyDescent="0.25">
      <c r="F1220" s="44"/>
    </row>
    <row r="1221" spans="6:6" s="38" customFormat="1" x14ac:dyDescent="0.25">
      <c r="F1221" s="44"/>
    </row>
    <row r="1222" spans="6:6" s="38" customFormat="1" x14ac:dyDescent="0.25">
      <c r="F1222" s="44"/>
    </row>
    <row r="1223" spans="6:6" s="38" customFormat="1" x14ac:dyDescent="0.25">
      <c r="F1223" s="44"/>
    </row>
    <row r="1224" spans="6:6" s="38" customFormat="1" x14ac:dyDescent="0.25">
      <c r="F1224" s="44"/>
    </row>
    <row r="1225" spans="6:6" s="38" customFormat="1" x14ac:dyDescent="0.25">
      <c r="F1225" s="44"/>
    </row>
    <row r="1226" spans="6:6" s="38" customFormat="1" x14ac:dyDescent="0.25">
      <c r="F1226" s="44"/>
    </row>
    <row r="1227" spans="6:6" s="38" customFormat="1" x14ac:dyDescent="0.25">
      <c r="F1227" s="44"/>
    </row>
    <row r="1228" spans="6:6" s="38" customFormat="1" x14ac:dyDescent="0.25">
      <c r="F1228" s="44"/>
    </row>
    <row r="1229" spans="6:6" s="38" customFormat="1" x14ac:dyDescent="0.25">
      <c r="F1229" s="44"/>
    </row>
    <row r="1230" spans="6:6" s="38" customFormat="1" x14ac:dyDescent="0.25">
      <c r="F1230" s="44"/>
    </row>
    <row r="1231" spans="6:6" s="38" customFormat="1" x14ac:dyDescent="0.25">
      <c r="F1231" s="44"/>
    </row>
    <row r="1232" spans="6:6" s="38" customFormat="1" x14ac:dyDescent="0.25">
      <c r="F1232" s="44"/>
    </row>
    <row r="1233" spans="6:6" s="38" customFormat="1" x14ac:dyDescent="0.25">
      <c r="F1233" s="44"/>
    </row>
    <row r="1234" spans="6:6" s="38" customFormat="1" x14ac:dyDescent="0.25">
      <c r="F1234" s="44"/>
    </row>
    <row r="1235" spans="6:6" s="38" customFormat="1" x14ac:dyDescent="0.25">
      <c r="F1235" s="44"/>
    </row>
    <row r="1236" spans="6:6" s="38" customFormat="1" x14ac:dyDescent="0.25">
      <c r="F1236" s="44"/>
    </row>
    <row r="1237" spans="6:6" s="38" customFormat="1" x14ac:dyDescent="0.25">
      <c r="F1237" s="44"/>
    </row>
    <row r="1238" spans="6:6" s="38" customFormat="1" x14ac:dyDescent="0.25">
      <c r="F1238" s="44"/>
    </row>
    <row r="1239" spans="6:6" s="38" customFormat="1" x14ac:dyDescent="0.25">
      <c r="F1239" s="44"/>
    </row>
    <row r="1240" spans="6:6" s="38" customFormat="1" x14ac:dyDescent="0.25">
      <c r="F1240" s="44"/>
    </row>
    <row r="1241" spans="6:6" s="38" customFormat="1" x14ac:dyDescent="0.25">
      <c r="F1241" s="44"/>
    </row>
    <row r="1242" spans="6:6" s="38" customFormat="1" x14ac:dyDescent="0.25">
      <c r="F1242" s="44"/>
    </row>
    <row r="1243" spans="6:6" s="38" customFormat="1" x14ac:dyDescent="0.25">
      <c r="F1243" s="44"/>
    </row>
    <row r="1244" spans="6:6" s="38" customFormat="1" x14ac:dyDescent="0.25">
      <c r="F1244" s="44"/>
    </row>
    <row r="1245" spans="6:6" s="38" customFormat="1" x14ac:dyDescent="0.25">
      <c r="F1245" s="44"/>
    </row>
    <row r="1246" spans="6:6" s="38" customFormat="1" x14ac:dyDescent="0.25">
      <c r="F1246" s="44"/>
    </row>
    <row r="1247" spans="6:6" s="38" customFormat="1" x14ac:dyDescent="0.25">
      <c r="F1247" s="44"/>
    </row>
    <row r="1248" spans="6:6" s="38" customFormat="1" x14ac:dyDescent="0.25">
      <c r="F1248" s="44"/>
    </row>
    <row r="1249" spans="6:6" s="38" customFormat="1" x14ac:dyDescent="0.25">
      <c r="F1249" s="44"/>
    </row>
    <row r="1250" spans="6:6" s="38" customFormat="1" x14ac:dyDescent="0.25">
      <c r="F1250" s="44"/>
    </row>
    <row r="1251" spans="6:6" s="38" customFormat="1" x14ac:dyDescent="0.25">
      <c r="F1251" s="44"/>
    </row>
    <row r="1252" spans="6:6" s="38" customFormat="1" x14ac:dyDescent="0.25">
      <c r="F1252" s="44"/>
    </row>
    <row r="1253" spans="6:6" s="38" customFormat="1" x14ac:dyDescent="0.25">
      <c r="F1253" s="44"/>
    </row>
    <row r="1254" spans="6:6" s="38" customFormat="1" x14ac:dyDescent="0.25">
      <c r="F1254" s="44"/>
    </row>
    <row r="1255" spans="6:6" s="38" customFormat="1" x14ac:dyDescent="0.25">
      <c r="F1255" s="44"/>
    </row>
    <row r="1256" spans="6:6" s="38" customFormat="1" x14ac:dyDescent="0.25">
      <c r="F1256" s="44"/>
    </row>
    <row r="1257" spans="6:6" s="38" customFormat="1" x14ac:dyDescent="0.25">
      <c r="F1257" s="44"/>
    </row>
    <row r="1258" spans="6:6" s="38" customFormat="1" x14ac:dyDescent="0.25">
      <c r="F1258" s="44"/>
    </row>
    <row r="1259" spans="6:6" s="38" customFormat="1" x14ac:dyDescent="0.25">
      <c r="F1259" s="44"/>
    </row>
    <row r="1260" spans="6:6" s="38" customFormat="1" x14ac:dyDescent="0.25">
      <c r="F1260" s="44"/>
    </row>
    <row r="1261" spans="6:6" s="38" customFormat="1" x14ac:dyDescent="0.25">
      <c r="F1261" s="44"/>
    </row>
    <row r="1262" spans="6:6" s="38" customFormat="1" x14ac:dyDescent="0.25">
      <c r="F1262" s="44"/>
    </row>
    <row r="1263" spans="6:6" s="38" customFormat="1" x14ac:dyDescent="0.25">
      <c r="F1263" s="44"/>
    </row>
    <row r="1264" spans="6:6" s="38" customFormat="1" x14ac:dyDescent="0.25">
      <c r="F1264" s="44"/>
    </row>
    <row r="1265" spans="6:6" s="38" customFormat="1" x14ac:dyDescent="0.25">
      <c r="F1265" s="44"/>
    </row>
    <row r="1266" spans="6:6" s="38" customFormat="1" x14ac:dyDescent="0.25">
      <c r="F1266" s="44"/>
    </row>
    <row r="1267" spans="6:6" s="38" customFormat="1" x14ac:dyDescent="0.25">
      <c r="F1267" s="44"/>
    </row>
    <row r="1268" spans="6:6" s="38" customFormat="1" x14ac:dyDescent="0.25">
      <c r="F1268" s="44"/>
    </row>
    <row r="1269" spans="6:6" s="38" customFormat="1" x14ac:dyDescent="0.25">
      <c r="F1269" s="44"/>
    </row>
    <row r="1270" spans="6:6" s="38" customFormat="1" x14ac:dyDescent="0.25">
      <c r="F1270" s="44"/>
    </row>
    <row r="1271" spans="6:6" s="38" customFormat="1" x14ac:dyDescent="0.25">
      <c r="F1271" s="44"/>
    </row>
    <row r="1272" spans="6:6" s="38" customFormat="1" x14ac:dyDescent="0.25">
      <c r="F1272" s="44"/>
    </row>
    <row r="1273" spans="6:6" s="38" customFormat="1" x14ac:dyDescent="0.25">
      <c r="F1273" s="44"/>
    </row>
    <row r="1274" spans="6:6" s="38" customFormat="1" x14ac:dyDescent="0.25">
      <c r="F1274" s="44"/>
    </row>
    <row r="1275" spans="6:6" s="38" customFormat="1" x14ac:dyDescent="0.25">
      <c r="F1275" s="44"/>
    </row>
    <row r="1276" spans="6:6" s="38" customFormat="1" x14ac:dyDescent="0.25">
      <c r="F1276" s="44"/>
    </row>
    <row r="1277" spans="6:6" s="38" customFormat="1" x14ac:dyDescent="0.25">
      <c r="F1277" s="44"/>
    </row>
    <row r="1278" spans="6:6" s="38" customFormat="1" x14ac:dyDescent="0.25">
      <c r="F1278" s="44"/>
    </row>
    <row r="1279" spans="6:6" s="38" customFormat="1" x14ac:dyDescent="0.25">
      <c r="F1279" s="44"/>
    </row>
    <row r="1280" spans="6:6" s="38" customFormat="1" x14ac:dyDescent="0.25">
      <c r="F1280" s="44"/>
    </row>
    <row r="1281" spans="6:6" s="38" customFormat="1" x14ac:dyDescent="0.25">
      <c r="F1281" s="44"/>
    </row>
    <row r="1282" spans="6:6" s="38" customFormat="1" x14ac:dyDescent="0.25">
      <c r="F1282" s="44"/>
    </row>
    <row r="1283" spans="6:6" s="38" customFormat="1" x14ac:dyDescent="0.25">
      <c r="F1283" s="44"/>
    </row>
    <row r="1284" spans="6:6" s="38" customFormat="1" x14ac:dyDescent="0.25">
      <c r="F1284" s="44"/>
    </row>
    <row r="1285" spans="6:6" s="38" customFormat="1" x14ac:dyDescent="0.25">
      <c r="F1285" s="44"/>
    </row>
    <row r="1286" spans="6:6" s="38" customFormat="1" x14ac:dyDescent="0.25">
      <c r="F1286" s="44"/>
    </row>
    <row r="1287" spans="6:6" s="38" customFormat="1" x14ac:dyDescent="0.25">
      <c r="F1287" s="44"/>
    </row>
    <row r="1288" spans="6:6" s="38" customFormat="1" x14ac:dyDescent="0.25">
      <c r="F1288" s="44"/>
    </row>
    <row r="1289" spans="6:6" s="38" customFormat="1" x14ac:dyDescent="0.25">
      <c r="F1289" s="44"/>
    </row>
    <row r="1290" spans="6:6" s="38" customFormat="1" x14ac:dyDescent="0.25">
      <c r="F1290" s="44"/>
    </row>
    <row r="1291" spans="6:6" s="38" customFormat="1" x14ac:dyDescent="0.25">
      <c r="F1291" s="44"/>
    </row>
    <row r="1292" spans="6:6" s="38" customFormat="1" x14ac:dyDescent="0.25">
      <c r="F1292" s="44"/>
    </row>
    <row r="1293" spans="6:6" s="38" customFormat="1" x14ac:dyDescent="0.25">
      <c r="F1293" s="44"/>
    </row>
    <row r="1294" spans="6:6" s="38" customFormat="1" x14ac:dyDescent="0.25">
      <c r="F1294" s="44"/>
    </row>
    <row r="1295" spans="6:6" s="38" customFormat="1" x14ac:dyDescent="0.25">
      <c r="F1295" s="44"/>
    </row>
    <row r="1296" spans="6:6" s="38" customFormat="1" x14ac:dyDescent="0.25">
      <c r="F1296" s="44"/>
    </row>
    <row r="1297" spans="6:6" s="38" customFormat="1" x14ac:dyDescent="0.25">
      <c r="F1297" s="44"/>
    </row>
    <row r="1298" spans="6:6" s="38" customFormat="1" x14ac:dyDescent="0.25">
      <c r="F1298" s="44"/>
    </row>
    <row r="1299" spans="6:6" s="38" customFormat="1" x14ac:dyDescent="0.25">
      <c r="F1299" s="44"/>
    </row>
    <row r="1300" spans="6:6" s="38" customFormat="1" x14ac:dyDescent="0.25">
      <c r="F1300" s="44"/>
    </row>
    <row r="1301" spans="6:6" s="38" customFormat="1" x14ac:dyDescent="0.25">
      <c r="F1301" s="44"/>
    </row>
    <row r="1302" spans="6:6" s="38" customFormat="1" x14ac:dyDescent="0.25">
      <c r="F1302" s="44"/>
    </row>
    <row r="1303" spans="6:6" s="38" customFormat="1" x14ac:dyDescent="0.25">
      <c r="F1303" s="44"/>
    </row>
    <row r="1304" spans="6:6" s="38" customFormat="1" x14ac:dyDescent="0.25">
      <c r="F1304" s="44"/>
    </row>
    <row r="1305" spans="6:6" s="38" customFormat="1" x14ac:dyDescent="0.25">
      <c r="F1305" s="44"/>
    </row>
    <row r="1306" spans="6:6" s="38" customFormat="1" x14ac:dyDescent="0.25">
      <c r="F1306" s="44"/>
    </row>
    <row r="1307" spans="6:6" s="38" customFormat="1" x14ac:dyDescent="0.25">
      <c r="F1307" s="44"/>
    </row>
    <row r="1308" spans="6:6" s="38" customFormat="1" x14ac:dyDescent="0.25">
      <c r="F1308" s="44"/>
    </row>
    <row r="1309" spans="6:6" s="38" customFormat="1" x14ac:dyDescent="0.25">
      <c r="F1309" s="44"/>
    </row>
    <row r="1310" spans="6:6" s="38" customFormat="1" x14ac:dyDescent="0.25">
      <c r="F1310" s="44"/>
    </row>
    <row r="1311" spans="6:6" s="38" customFormat="1" x14ac:dyDescent="0.25">
      <c r="F1311" s="44"/>
    </row>
    <row r="1312" spans="6:6" s="38" customFormat="1" x14ac:dyDescent="0.25">
      <c r="F1312" s="44"/>
    </row>
    <row r="1313" spans="6:6" s="38" customFormat="1" x14ac:dyDescent="0.25">
      <c r="F1313" s="44"/>
    </row>
    <row r="1314" spans="6:6" s="38" customFormat="1" x14ac:dyDescent="0.25">
      <c r="F1314" s="44"/>
    </row>
    <row r="1315" spans="6:6" s="38" customFormat="1" x14ac:dyDescent="0.25">
      <c r="F1315" s="44"/>
    </row>
    <row r="1316" spans="6:6" s="38" customFormat="1" x14ac:dyDescent="0.25">
      <c r="F1316" s="44"/>
    </row>
    <row r="1317" spans="6:6" s="38" customFormat="1" x14ac:dyDescent="0.25">
      <c r="F1317" s="44"/>
    </row>
    <row r="1318" spans="6:6" s="38" customFormat="1" x14ac:dyDescent="0.25">
      <c r="F1318" s="44"/>
    </row>
    <row r="1319" spans="6:6" s="38" customFormat="1" x14ac:dyDescent="0.25">
      <c r="F1319" s="44"/>
    </row>
    <row r="1320" spans="6:6" s="38" customFormat="1" x14ac:dyDescent="0.25">
      <c r="F1320" s="44"/>
    </row>
    <row r="1321" spans="6:6" s="38" customFormat="1" x14ac:dyDescent="0.25">
      <c r="F1321" s="44"/>
    </row>
    <row r="1322" spans="6:6" s="38" customFormat="1" x14ac:dyDescent="0.25">
      <c r="F1322" s="44"/>
    </row>
    <row r="1323" spans="6:6" s="38" customFormat="1" x14ac:dyDescent="0.25">
      <c r="F1323" s="44"/>
    </row>
    <row r="1324" spans="6:6" s="38" customFormat="1" x14ac:dyDescent="0.25">
      <c r="F1324" s="44"/>
    </row>
    <row r="1325" spans="6:6" s="38" customFormat="1" x14ac:dyDescent="0.25">
      <c r="F1325" s="44"/>
    </row>
    <row r="1326" spans="6:6" s="38" customFormat="1" x14ac:dyDescent="0.25">
      <c r="F1326" s="44"/>
    </row>
    <row r="1327" spans="6:6" s="38" customFormat="1" x14ac:dyDescent="0.25">
      <c r="F1327" s="44"/>
    </row>
    <row r="1328" spans="6:6" s="38" customFormat="1" x14ac:dyDescent="0.25">
      <c r="F1328" s="44"/>
    </row>
    <row r="1329" spans="6:6" s="38" customFormat="1" x14ac:dyDescent="0.25">
      <c r="F1329" s="44"/>
    </row>
    <row r="1330" spans="6:6" s="38" customFormat="1" x14ac:dyDescent="0.25">
      <c r="F1330" s="44"/>
    </row>
    <row r="1331" spans="6:6" s="38" customFormat="1" x14ac:dyDescent="0.25">
      <c r="F1331" s="44"/>
    </row>
    <row r="1332" spans="6:6" s="38" customFormat="1" x14ac:dyDescent="0.25">
      <c r="F1332" s="44"/>
    </row>
    <row r="1333" spans="6:6" s="38" customFormat="1" x14ac:dyDescent="0.25">
      <c r="F1333" s="44"/>
    </row>
    <row r="1334" spans="6:6" s="38" customFormat="1" x14ac:dyDescent="0.25">
      <c r="F1334" s="44"/>
    </row>
    <row r="1335" spans="6:6" s="38" customFormat="1" x14ac:dyDescent="0.25">
      <c r="F1335" s="44"/>
    </row>
    <row r="1336" spans="6:6" s="38" customFormat="1" x14ac:dyDescent="0.25">
      <c r="F1336" s="44"/>
    </row>
    <row r="1337" spans="6:6" s="38" customFormat="1" x14ac:dyDescent="0.25">
      <c r="F1337" s="44"/>
    </row>
    <row r="1338" spans="6:6" s="38" customFormat="1" x14ac:dyDescent="0.25">
      <c r="F1338" s="44"/>
    </row>
    <row r="1339" spans="6:6" s="38" customFormat="1" x14ac:dyDescent="0.25">
      <c r="F1339" s="44"/>
    </row>
    <row r="1340" spans="6:6" s="38" customFormat="1" x14ac:dyDescent="0.25">
      <c r="F1340" s="44"/>
    </row>
    <row r="1341" spans="6:6" s="38" customFormat="1" x14ac:dyDescent="0.25">
      <c r="F1341" s="44"/>
    </row>
    <row r="1342" spans="6:6" s="38" customFormat="1" x14ac:dyDescent="0.25">
      <c r="F1342" s="44"/>
    </row>
    <row r="1343" spans="6:6" s="38" customFormat="1" x14ac:dyDescent="0.25">
      <c r="F1343" s="44"/>
    </row>
    <row r="1344" spans="6:6" s="38" customFormat="1" x14ac:dyDescent="0.25">
      <c r="F1344" s="44"/>
    </row>
    <row r="1345" spans="6:6" s="38" customFormat="1" x14ac:dyDescent="0.25">
      <c r="F1345" s="44"/>
    </row>
    <row r="1346" spans="6:6" s="38" customFormat="1" x14ac:dyDescent="0.25">
      <c r="F1346" s="44"/>
    </row>
    <row r="1347" spans="6:6" s="38" customFormat="1" x14ac:dyDescent="0.25">
      <c r="F1347" s="44"/>
    </row>
    <row r="1348" spans="6:6" s="38" customFormat="1" x14ac:dyDescent="0.25">
      <c r="F1348" s="44"/>
    </row>
    <row r="1349" spans="6:6" s="38" customFormat="1" x14ac:dyDescent="0.25">
      <c r="F1349" s="44"/>
    </row>
    <row r="1350" spans="6:6" s="38" customFormat="1" x14ac:dyDescent="0.25">
      <c r="F1350" s="44"/>
    </row>
    <row r="1351" spans="6:6" s="38" customFormat="1" x14ac:dyDescent="0.25">
      <c r="F1351" s="44"/>
    </row>
    <row r="1352" spans="6:6" s="38" customFormat="1" x14ac:dyDescent="0.25">
      <c r="F1352" s="44"/>
    </row>
    <row r="1353" spans="6:6" s="38" customFormat="1" x14ac:dyDescent="0.25">
      <c r="F1353" s="44"/>
    </row>
    <row r="1354" spans="6:6" s="38" customFormat="1" x14ac:dyDescent="0.25">
      <c r="F1354" s="44"/>
    </row>
    <row r="1355" spans="6:6" s="38" customFormat="1" x14ac:dyDescent="0.25">
      <c r="F1355" s="44"/>
    </row>
    <row r="1356" spans="6:6" s="38" customFormat="1" x14ac:dyDescent="0.25">
      <c r="F1356" s="44"/>
    </row>
    <row r="1357" spans="6:6" s="38" customFormat="1" x14ac:dyDescent="0.25">
      <c r="F1357" s="44"/>
    </row>
    <row r="1358" spans="6:6" s="38" customFormat="1" x14ac:dyDescent="0.25">
      <c r="F1358" s="44"/>
    </row>
    <row r="1359" spans="6:6" s="38" customFormat="1" x14ac:dyDescent="0.25">
      <c r="F1359" s="44"/>
    </row>
    <row r="1360" spans="6:6" s="38" customFormat="1" x14ac:dyDescent="0.25">
      <c r="F1360" s="44"/>
    </row>
    <row r="1361" spans="6:6" s="38" customFormat="1" x14ac:dyDescent="0.25">
      <c r="F1361" s="44"/>
    </row>
    <row r="1362" spans="6:6" s="38" customFormat="1" x14ac:dyDescent="0.25">
      <c r="F1362" s="44"/>
    </row>
    <row r="1363" spans="6:6" s="38" customFormat="1" x14ac:dyDescent="0.25">
      <c r="F1363" s="44"/>
    </row>
    <row r="1364" spans="6:6" s="38" customFormat="1" x14ac:dyDescent="0.25">
      <c r="F1364" s="44"/>
    </row>
    <row r="1365" spans="6:6" s="38" customFormat="1" x14ac:dyDescent="0.25">
      <c r="F1365" s="44"/>
    </row>
    <row r="1366" spans="6:6" s="38" customFormat="1" x14ac:dyDescent="0.25">
      <c r="F1366" s="44"/>
    </row>
    <row r="1367" spans="6:6" s="38" customFormat="1" x14ac:dyDescent="0.25">
      <c r="F1367" s="44"/>
    </row>
    <row r="1368" spans="6:6" s="38" customFormat="1" x14ac:dyDescent="0.25">
      <c r="F1368" s="44"/>
    </row>
    <row r="1369" spans="6:6" s="38" customFormat="1" x14ac:dyDescent="0.25">
      <c r="F1369" s="44"/>
    </row>
    <row r="1370" spans="6:6" s="38" customFormat="1" x14ac:dyDescent="0.25">
      <c r="F1370" s="44"/>
    </row>
    <row r="1371" spans="6:6" s="38" customFormat="1" x14ac:dyDescent="0.25">
      <c r="F1371" s="44"/>
    </row>
    <row r="1372" spans="6:6" s="38" customFormat="1" x14ac:dyDescent="0.25">
      <c r="F1372" s="44"/>
    </row>
    <row r="1373" spans="6:6" s="38" customFormat="1" x14ac:dyDescent="0.25">
      <c r="F1373" s="44"/>
    </row>
    <row r="1374" spans="6:6" s="38" customFormat="1" x14ac:dyDescent="0.25">
      <c r="F1374" s="44"/>
    </row>
    <row r="1375" spans="6:6" s="38" customFormat="1" x14ac:dyDescent="0.25">
      <c r="F1375" s="44"/>
    </row>
    <row r="1376" spans="6:6" s="38" customFormat="1" x14ac:dyDescent="0.25">
      <c r="F1376" s="44"/>
    </row>
    <row r="1377" spans="6:6" s="38" customFormat="1" x14ac:dyDescent="0.25">
      <c r="F1377" s="44"/>
    </row>
    <row r="1378" spans="6:6" s="38" customFormat="1" x14ac:dyDescent="0.25">
      <c r="F1378" s="44"/>
    </row>
    <row r="1379" spans="6:6" s="38" customFormat="1" x14ac:dyDescent="0.25">
      <c r="F1379" s="44"/>
    </row>
    <row r="1380" spans="6:6" s="38" customFormat="1" x14ac:dyDescent="0.25">
      <c r="F1380" s="44"/>
    </row>
    <row r="1381" spans="6:6" s="38" customFormat="1" x14ac:dyDescent="0.25">
      <c r="F1381" s="44"/>
    </row>
    <row r="1382" spans="6:6" s="38" customFormat="1" x14ac:dyDescent="0.25">
      <c r="F1382" s="44"/>
    </row>
    <row r="1383" spans="6:6" s="38" customFormat="1" x14ac:dyDescent="0.25">
      <c r="F1383" s="44"/>
    </row>
    <row r="1384" spans="6:6" s="38" customFormat="1" x14ac:dyDescent="0.25">
      <c r="F1384" s="44"/>
    </row>
    <row r="1385" spans="6:6" s="38" customFormat="1" x14ac:dyDescent="0.25">
      <c r="F1385" s="44"/>
    </row>
    <row r="1386" spans="6:6" s="38" customFormat="1" x14ac:dyDescent="0.25">
      <c r="F1386" s="44"/>
    </row>
    <row r="1387" spans="6:6" s="38" customFormat="1" x14ac:dyDescent="0.25">
      <c r="F1387" s="44"/>
    </row>
    <row r="1388" spans="6:6" s="38" customFormat="1" x14ac:dyDescent="0.25">
      <c r="F1388" s="44"/>
    </row>
    <row r="1389" spans="6:6" s="38" customFormat="1" x14ac:dyDescent="0.25">
      <c r="F1389" s="44"/>
    </row>
    <row r="1390" spans="6:6" s="38" customFormat="1" x14ac:dyDescent="0.25">
      <c r="F1390" s="44"/>
    </row>
    <row r="1391" spans="6:6" s="38" customFormat="1" x14ac:dyDescent="0.25">
      <c r="F1391" s="44"/>
    </row>
    <row r="1392" spans="6:6" s="38" customFormat="1" x14ac:dyDescent="0.25">
      <c r="F1392" s="44"/>
    </row>
    <row r="1393" spans="6:6" s="38" customFormat="1" x14ac:dyDescent="0.25">
      <c r="F1393" s="44"/>
    </row>
    <row r="1394" spans="6:6" s="38" customFormat="1" x14ac:dyDescent="0.25">
      <c r="F1394" s="44"/>
    </row>
    <row r="1395" spans="6:6" s="38" customFormat="1" x14ac:dyDescent="0.25">
      <c r="F1395" s="44"/>
    </row>
    <row r="1396" spans="6:6" s="38" customFormat="1" x14ac:dyDescent="0.25">
      <c r="F1396" s="44"/>
    </row>
    <row r="1397" spans="6:6" s="38" customFormat="1" x14ac:dyDescent="0.25">
      <c r="F1397" s="44"/>
    </row>
    <row r="1398" spans="6:6" s="38" customFormat="1" x14ac:dyDescent="0.25">
      <c r="F1398" s="44"/>
    </row>
    <row r="1399" spans="6:6" s="38" customFormat="1" x14ac:dyDescent="0.25">
      <c r="F1399" s="44"/>
    </row>
    <row r="1400" spans="6:6" s="38" customFormat="1" x14ac:dyDescent="0.25">
      <c r="F1400" s="44"/>
    </row>
    <row r="1401" spans="6:6" s="38" customFormat="1" x14ac:dyDescent="0.25">
      <c r="F1401" s="44"/>
    </row>
    <row r="1402" spans="6:6" s="38" customFormat="1" x14ac:dyDescent="0.25">
      <c r="F1402" s="44"/>
    </row>
    <row r="1403" spans="6:6" s="38" customFormat="1" x14ac:dyDescent="0.25">
      <c r="F1403" s="44"/>
    </row>
    <row r="1404" spans="6:6" s="38" customFormat="1" x14ac:dyDescent="0.25">
      <c r="F1404" s="44"/>
    </row>
    <row r="1405" spans="6:6" s="38" customFormat="1" x14ac:dyDescent="0.25">
      <c r="F1405" s="44"/>
    </row>
    <row r="1406" spans="6:6" s="38" customFormat="1" x14ac:dyDescent="0.25">
      <c r="F1406" s="44"/>
    </row>
    <row r="1407" spans="6:6" s="38" customFormat="1" x14ac:dyDescent="0.25">
      <c r="F1407" s="44"/>
    </row>
    <row r="1408" spans="6:6" s="38" customFormat="1" x14ac:dyDescent="0.25">
      <c r="F1408" s="44"/>
    </row>
    <row r="1409" spans="6:6" s="38" customFormat="1" x14ac:dyDescent="0.25">
      <c r="F1409" s="44"/>
    </row>
    <row r="1410" spans="6:6" s="38" customFormat="1" x14ac:dyDescent="0.25">
      <c r="F1410" s="44"/>
    </row>
    <row r="1411" spans="6:6" s="38" customFormat="1" x14ac:dyDescent="0.25">
      <c r="F1411" s="44"/>
    </row>
    <row r="1412" spans="6:6" s="38" customFormat="1" x14ac:dyDescent="0.25">
      <c r="F1412" s="44"/>
    </row>
    <row r="1413" spans="6:6" s="38" customFormat="1" x14ac:dyDescent="0.25">
      <c r="F1413" s="44"/>
    </row>
    <row r="1414" spans="6:6" s="38" customFormat="1" x14ac:dyDescent="0.25">
      <c r="F1414" s="44"/>
    </row>
    <row r="1415" spans="6:6" s="38" customFormat="1" x14ac:dyDescent="0.25">
      <c r="F1415" s="44"/>
    </row>
    <row r="1416" spans="6:6" s="38" customFormat="1" x14ac:dyDescent="0.25">
      <c r="F1416" s="44"/>
    </row>
    <row r="1417" spans="6:6" s="38" customFormat="1" x14ac:dyDescent="0.25">
      <c r="F1417" s="44"/>
    </row>
    <row r="1418" spans="6:6" s="38" customFormat="1" x14ac:dyDescent="0.25">
      <c r="F1418" s="44"/>
    </row>
    <row r="1419" spans="6:6" s="38" customFormat="1" x14ac:dyDescent="0.25">
      <c r="F1419" s="44"/>
    </row>
    <row r="1420" spans="6:6" s="38" customFormat="1" x14ac:dyDescent="0.25">
      <c r="F1420" s="44"/>
    </row>
    <row r="1421" spans="6:6" s="38" customFormat="1" x14ac:dyDescent="0.25">
      <c r="F1421" s="44"/>
    </row>
    <row r="1422" spans="6:6" s="38" customFormat="1" x14ac:dyDescent="0.25">
      <c r="F1422" s="44"/>
    </row>
    <row r="1423" spans="6:6" s="38" customFormat="1" x14ac:dyDescent="0.25">
      <c r="F1423" s="44"/>
    </row>
    <row r="1424" spans="6:6" s="38" customFormat="1" x14ac:dyDescent="0.25">
      <c r="F1424" s="44"/>
    </row>
    <row r="1425" spans="6:6" s="38" customFormat="1" x14ac:dyDescent="0.25">
      <c r="F1425" s="44"/>
    </row>
    <row r="1426" spans="6:6" s="38" customFormat="1" x14ac:dyDescent="0.25">
      <c r="F1426" s="44"/>
    </row>
    <row r="1427" spans="6:6" s="38" customFormat="1" x14ac:dyDescent="0.25">
      <c r="F1427" s="44"/>
    </row>
    <row r="1428" spans="6:6" s="38" customFormat="1" x14ac:dyDescent="0.25">
      <c r="F1428" s="44"/>
    </row>
    <row r="1429" spans="6:6" s="38" customFormat="1" x14ac:dyDescent="0.25">
      <c r="F1429" s="44"/>
    </row>
    <row r="1430" spans="6:6" s="38" customFormat="1" x14ac:dyDescent="0.25">
      <c r="F1430" s="44"/>
    </row>
    <row r="1431" spans="6:6" s="38" customFormat="1" x14ac:dyDescent="0.25">
      <c r="F1431" s="44"/>
    </row>
    <row r="1432" spans="6:6" s="38" customFormat="1" x14ac:dyDescent="0.25">
      <c r="F1432" s="44"/>
    </row>
    <row r="1433" spans="6:6" s="38" customFormat="1" x14ac:dyDescent="0.25">
      <c r="F1433" s="44"/>
    </row>
    <row r="1434" spans="6:6" s="38" customFormat="1" x14ac:dyDescent="0.25">
      <c r="F1434" s="44"/>
    </row>
    <row r="1435" spans="6:6" s="38" customFormat="1" x14ac:dyDescent="0.25">
      <c r="F1435" s="44"/>
    </row>
    <row r="1436" spans="6:6" s="38" customFormat="1" x14ac:dyDescent="0.25">
      <c r="F1436" s="44"/>
    </row>
    <row r="1437" spans="6:6" s="38" customFormat="1" x14ac:dyDescent="0.25">
      <c r="F1437" s="44"/>
    </row>
    <row r="1438" spans="6:6" s="38" customFormat="1" x14ac:dyDescent="0.25">
      <c r="F1438" s="44"/>
    </row>
    <row r="1439" spans="6:6" s="38" customFormat="1" x14ac:dyDescent="0.25">
      <c r="F1439" s="44"/>
    </row>
    <row r="1440" spans="6:6" s="38" customFormat="1" x14ac:dyDescent="0.25">
      <c r="F1440" s="44"/>
    </row>
    <row r="1441" spans="6:6" s="38" customFormat="1" x14ac:dyDescent="0.25">
      <c r="F1441" s="44"/>
    </row>
    <row r="1442" spans="6:6" s="38" customFormat="1" x14ac:dyDescent="0.25">
      <c r="F1442" s="44"/>
    </row>
    <row r="1443" spans="6:6" s="38" customFormat="1" x14ac:dyDescent="0.25">
      <c r="F1443" s="44"/>
    </row>
    <row r="1444" spans="6:6" s="38" customFormat="1" x14ac:dyDescent="0.25">
      <c r="F1444" s="44"/>
    </row>
    <row r="1445" spans="6:6" s="38" customFormat="1" x14ac:dyDescent="0.25">
      <c r="F1445" s="44"/>
    </row>
    <row r="1446" spans="6:6" s="38" customFormat="1" x14ac:dyDescent="0.25">
      <c r="F1446" s="44"/>
    </row>
    <row r="1447" spans="6:6" s="38" customFormat="1" x14ac:dyDescent="0.25">
      <c r="F1447" s="44"/>
    </row>
    <row r="1448" spans="6:6" s="38" customFormat="1" x14ac:dyDescent="0.25">
      <c r="F1448" s="44"/>
    </row>
    <row r="1449" spans="6:6" s="38" customFormat="1" x14ac:dyDescent="0.25">
      <c r="F1449" s="44"/>
    </row>
    <row r="1450" spans="6:6" s="38" customFormat="1" x14ac:dyDescent="0.25">
      <c r="F1450" s="44"/>
    </row>
    <row r="1451" spans="6:6" s="38" customFormat="1" x14ac:dyDescent="0.25">
      <c r="F1451" s="44"/>
    </row>
    <row r="1452" spans="6:6" s="38" customFormat="1" x14ac:dyDescent="0.25">
      <c r="F1452" s="44"/>
    </row>
    <row r="1453" spans="6:6" s="38" customFormat="1" x14ac:dyDescent="0.25">
      <c r="F1453" s="44"/>
    </row>
    <row r="1454" spans="6:6" s="38" customFormat="1" x14ac:dyDescent="0.25">
      <c r="F1454" s="44"/>
    </row>
    <row r="1455" spans="6:6" s="38" customFormat="1" x14ac:dyDescent="0.25">
      <c r="F1455" s="44"/>
    </row>
    <row r="1456" spans="6:6" s="38" customFormat="1" x14ac:dyDescent="0.25">
      <c r="F1456" s="44"/>
    </row>
    <row r="1457" spans="6:6" s="38" customFormat="1" x14ac:dyDescent="0.25">
      <c r="F1457" s="44"/>
    </row>
    <row r="1458" spans="6:6" s="38" customFormat="1" x14ac:dyDescent="0.25">
      <c r="F1458" s="44"/>
    </row>
    <row r="1459" spans="6:6" s="38" customFormat="1" x14ac:dyDescent="0.25">
      <c r="F1459" s="44"/>
    </row>
    <row r="1460" spans="6:6" s="38" customFormat="1" x14ac:dyDescent="0.25">
      <c r="F1460" s="44"/>
    </row>
    <row r="1461" spans="6:6" s="38" customFormat="1" x14ac:dyDescent="0.25">
      <c r="F1461" s="44"/>
    </row>
    <row r="1462" spans="6:6" s="38" customFormat="1" x14ac:dyDescent="0.25">
      <c r="F1462" s="44"/>
    </row>
    <row r="1463" spans="6:6" s="38" customFormat="1" x14ac:dyDescent="0.25">
      <c r="F1463" s="44"/>
    </row>
    <row r="1464" spans="6:6" s="38" customFormat="1" x14ac:dyDescent="0.25">
      <c r="F1464" s="44"/>
    </row>
    <row r="1465" spans="6:6" s="38" customFormat="1" x14ac:dyDescent="0.25">
      <c r="F1465" s="44"/>
    </row>
    <row r="1466" spans="6:6" s="38" customFormat="1" x14ac:dyDescent="0.25">
      <c r="F1466" s="44"/>
    </row>
    <row r="1467" spans="6:6" s="38" customFormat="1" x14ac:dyDescent="0.25">
      <c r="F1467" s="44"/>
    </row>
    <row r="1468" spans="6:6" s="38" customFormat="1" x14ac:dyDescent="0.25">
      <c r="F1468" s="44"/>
    </row>
    <row r="1469" spans="6:6" s="38" customFormat="1" x14ac:dyDescent="0.25">
      <c r="F1469" s="44"/>
    </row>
    <row r="1470" spans="6:6" s="38" customFormat="1" x14ac:dyDescent="0.25">
      <c r="F1470" s="44"/>
    </row>
    <row r="1471" spans="6:6" s="38" customFormat="1" x14ac:dyDescent="0.25">
      <c r="F1471" s="44"/>
    </row>
    <row r="1472" spans="6:6" s="38" customFormat="1" x14ac:dyDescent="0.25">
      <c r="F1472" s="44"/>
    </row>
    <row r="1473" spans="6:6" s="38" customFormat="1" x14ac:dyDescent="0.25">
      <c r="F1473" s="44"/>
    </row>
    <row r="1474" spans="6:6" s="38" customFormat="1" x14ac:dyDescent="0.25">
      <c r="F1474" s="44"/>
    </row>
    <row r="1475" spans="6:6" s="38" customFormat="1" x14ac:dyDescent="0.25">
      <c r="F1475" s="44"/>
    </row>
    <row r="1476" spans="6:6" s="38" customFormat="1" x14ac:dyDescent="0.25">
      <c r="F1476" s="44"/>
    </row>
    <row r="1477" spans="6:6" s="38" customFormat="1" x14ac:dyDescent="0.25">
      <c r="F1477" s="44"/>
    </row>
    <row r="1478" spans="6:6" s="38" customFormat="1" x14ac:dyDescent="0.25">
      <c r="F1478" s="44"/>
    </row>
    <row r="1479" spans="6:6" s="38" customFormat="1" x14ac:dyDescent="0.25">
      <c r="F1479" s="44"/>
    </row>
    <row r="1480" spans="6:6" s="38" customFormat="1" x14ac:dyDescent="0.25">
      <c r="F1480" s="44"/>
    </row>
    <row r="1481" spans="6:6" s="38" customFormat="1" x14ac:dyDescent="0.25">
      <c r="F1481" s="44"/>
    </row>
    <row r="1482" spans="6:6" s="38" customFormat="1" x14ac:dyDescent="0.25">
      <c r="F1482" s="44"/>
    </row>
    <row r="1483" spans="6:6" s="38" customFormat="1" x14ac:dyDescent="0.25">
      <c r="F1483" s="44"/>
    </row>
    <row r="1484" spans="6:6" s="38" customFormat="1" x14ac:dyDescent="0.25">
      <c r="F1484" s="44"/>
    </row>
    <row r="1485" spans="6:6" s="38" customFormat="1" x14ac:dyDescent="0.25">
      <c r="F1485" s="44"/>
    </row>
    <row r="1486" spans="6:6" s="38" customFormat="1" x14ac:dyDescent="0.25">
      <c r="F1486" s="44"/>
    </row>
    <row r="1487" spans="6:6" s="38" customFormat="1" x14ac:dyDescent="0.25">
      <c r="F1487" s="44"/>
    </row>
    <row r="1488" spans="6:6" s="38" customFormat="1" x14ac:dyDescent="0.25">
      <c r="F1488" s="44"/>
    </row>
    <row r="1489" spans="6:6" s="38" customFormat="1" x14ac:dyDescent="0.25">
      <c r="F1489" s="44"/>
    </row>
    <row r="1490" spans="6:6" s="38" customFormat="1" x14ac:dyDescent="0.25">
      <c r="F1490" s="44"/>
    </row>
    <row r="1491" spans="6:6" s="38" customFormat="1" x14ac:dyDescent="0.25">
      <c r="F1491" s="44"/>
    </row>
    <row r="1492" spans="6:6" s="38" customFormat="1" x14ac:dyDescent="0.25">
      <c r="F1492" s="44"/>
    </row>
    <row r="1493" spans="6:6" s="38" customFormat="1" x14ac:dyDescent="0.25">
      <c r="F1493" s="44"/>
    </row>
    <row r="1494" spans="6:6" s="38" customFormat="1" x14ac:dyDescent="0.25">
      <c r="F1494" s="44"/>
    </row>
    <row r="1495" spans="6:6" s="38" customFormat="1" x14ac:dyDescent="0.25">
      <c r="F1495" s="44"/>
    </row>
    <row r="1496" spans="6:6" s="38" customFormat="1" x14ac:dyDescent="0.25">
      <c r="F1496" s="44"/>
    </row>
    <row r="1497" spans="6:6" s="38" customFormat="1" x14ac:dyDescent="0.25">
      <c r="F1497" s="44"/>
    </row>
    <row r="1498" spans="6:6" s="38" customFormat="1" x14ac:dyDescent="0.25">
      <c r="F1498" s="44"/>
    </row>
    <row r="1499" spans="6:6" s="38" customFormat="1" x14ac:dyDescent="0.25">
      <c r="F1499" s="44"/>
    </row>
    <row r="1500" spans="6:6" s="38" customFormat="1" x14ac:dyDescent="0.25">
      <c r="F1500" s="44"/>
    </row>
    <row r="1501" spans="6:6" s="38" customFormat="1" x14ac:dyDescent="0.25">
      <c r="F1501" s="44"/>
    </row>
    <row r="1502" spans="6:6" s="38" customFormat="1" x14ac:dyDescent="0.25">
      <c r="F1502" s="44"/>
    </row>
    <row r="1503" spans="6:6" s="38" customFormat="1" x14ac:dyDescent="0.25">
      <c r="F1503" s="44"/>
    </row>
    <row r="1504" spans="6:6" s="38" customFormat="1" x14ac:dyDescent="0.25">
      <c r="F1504" s="44"/>
    </row>
    <row r="1505" spans="6:6" s="38" customFormat="1" x14ac:dyDescent="0.25">
      <c r="F1505" s="44"/>
    </row>
    <row r="1506" spans="6:6" s="38" customFormat="1" x14ac:dyDescent="0.25">
      <c r="F1506" s="44"/>
    </row>
    <row r="1507" spans="6:6" s="38" customFormat="1" x14ac:dyDescent="0.25">
      <c r="F1507" s="44"/>
    </row>
    <row r="1508" spans="6:6" s="38" customFormat="1" x14ac:dyDescent="0.25">
      <c r="F1508" s="44"/>
    </row>
    <row r="1509" spans="6:6" s="38" customFormat="1" x14ac:dyDescent="0.25">
      <c r="F1509" s="44"/>
    </row>
    <row r="1510" spans="6:6" s="38" customFormat="1" x14ac:dyDescent="0.25">
      <c r="F1510" s="44"/>
    </row>
    <row r="1511" spans="6:6" s="38" customFormat="1" x14ac:dyDescent="0.25">
      <c r="F1511" s="44"/>
    </row>
    <row r="1512" spans="6:6" s="38" customFormat="1" x14ac:dyDescent="0.25">
      <c r="F1512" s="44"/>
    </row>
    <row r="1513" spans="6:6" s="38" customFormat="1" x14ac:dyDescent="0.25">
      <c r="F1513" s="44"/>
    </row>
    <row r="1514" spans="6:6" s="38" customFormat="1" x14ac:dyDescent="0.25">
      <c r="F1514" s="44"/>
    </row>
    <row r="1515" spans="6:6" s="38" customFormat="1" x14ac:dyDescent="0.25">
      <c r="F1515" s="44"/>
    </row>
    <row r="1516" spans="6:6" s="38" customFormat="1" x14ac:dyDescent="0.25">
      <c r="F1516" s="44"/>
    </row>
    <row r="1517" spans="6:6" s="38" customFormat="1" x14ac:dyDescent="0.25">
      <c r="F1517" s="44"/>
    </row>
    <row r="1518" spans="6:6" s="38" customFormat="1" x14ac:dyDescent="0.25">
      <c r="F1518" s="44"/>
    </row>
    <row r="1519" spans="6:6" s="38" customFormat="1" x14ac:dyDescent="0.25">
      <c r="F1519" s="44"/>
    </row>
    <row r="1520" spans="6:6" s="38" customFormat="1" x14ac:dyDescent="0.25">
      <c r="F1520" s="44"/>
    </row>
    <row r="1521" spans="6:6" s="38" customFormat="1" x14ac:dyDescent="0.25">
      <c r="F1521" s="44"/>
    </row>
    <row r="1522" spans="6:6" s="38" customFormat="1" x14ac:dyDescent="0.25">
      <c r="F1522" s="44"/>
    </row>
    <row r="1523" spans="6:6" s="38" customFormat="1" x14ac:dyDescent="0.25">
      <c r="F1523" s="44"/>
    </row>
    <row r="1524" spans="6:6" s="38" customFormat="1" x14ac:dyDescent="0.25">
      <c r="F1524" s="44"/>
    </row>
    <row r="1525" spans="6:6" s="38" customFormat="1" x14ac:dyDescent="0.25">
      <c r="F1525" s="44"/>
    </row>
    <row r="1526" spans="6:6" s="38" customFormat="1" x14ac:dyDescent="0.25">
      <c r="F1526" s="44"/>
    </row>
    <row r="1527" spans="6:6" s="38" customFormat="1" x14ac:dyDescent="0.25">
      <c r="F1527" s="44"/>
    </row>
    <row r="1528" spans="6:6" s="38" customFormat="1" x14ac:dyDescent="0.25">
      <c r="F1528" s="44"/>
    </row>
    <row r="1529" spans="6:6" s="38" customFormat="1" x14ac:dyDescent="0.25">
      <c r="F1529" s="44"/>
    </row>
    <row r="1530" spans="6:6" s="38" customFormat="1" x14ac:dyDescent="0.25">
      <c r="F1530" s="44"/>
    </row>
    <row r="1531" spans="6:6" s="38" customFormat="1" x14ac:dyDescent="0.25">
      <c r="F1531" s="44"/>
    </row>
    <row r="1532" spans="6:6" s="38" customFormat="1" x14ac:dyDescent="0.25">
      <c r="F1532" s="44"/>
    </row>
    <row r="1533" spans="6:6" s="38" customFormat="1" x14ac:dyDescent="0.25">
      <c r="F1533" s="44"/>
    </row>
    <row r="1534" spans="6:6" s="38" customFormat="1" x14ac:dyDescent="0.25">
      <c r="F1534" s="44"/>
    </row>
    <row r="1535" spans="6:6" s="38" customFormat="1" x14ac:dyDescent="0.25">
      <c r="F1535" s="44"/>
    </row>
    <row r="1536" spans="6:6" s="38" customFormat="1" x14ac:dyDescent="0.25">
      <c r="F1536" s="44"/>
    </row>
    <row r="1537" spans="6:6" s="38" customFormat="1" x14ac:dyDescent="0.25">
      <c r="F1537" s="44"/>
    </row>
    <row r="1538" spans="6:6" s="38" customFormat="1" x14ac:dyDescent="0.25">
      <c r="F1538" s="44"/>
    </row>
    <row r="1539" spans="6:6" s="38" customFormat="1" x14ac:dyDescent="0.25">
      <c r="F1539" s="44"/>
    </row>
    <row r="1540" spans="6:6" s="38" customFormat="1" x14ac:dyDescent="0.25">
      <c r="F1540" s="44"/>
    </row>
    <row r="1541" spans="6:6" s="38" customFormat="1" x14ac:dyDescent="0.25">
      <c r="F1541" s="44"/>
    </row>
    <row r="1542" spans="6:6" s="38" customFormat="1" x14ac:dyDescent="0.25">
      <c r="F1542" s="44"/>
    </row>
    <row r="1543" spans="6:6" s="38" customFormat="1" x14ac:dyDescent="0.25">
      <c r="F1543" s="44"/>
    </row>
    <row r="1544" spans="6:6" s="38" customFormat="1" x14ac:dyDescent="0.25">
      <c r="F1544" s="44"/>
    </row>
    <row r="1545" spans="6:6" s="38" customFormat="1" x14ac:dyDescent="0.25">
      <c r="F1545" s="44"/>
    </row>
    <row r="1546" spans="6:6" s="38" customFormat="1" x14ac:dyDescent="0.25">
      <c r="F1546" s="44"/>
    </row>
    <row r="1547" spans="6:6" s="38" customFormat="1" x14ac:dyDescent="0.25">
      <c r="F1547" s="44"/>
    </row>
    <row r="1548" spans="6:6" s="38" customFormat="1" x14ac:dyDescent="0.25">
      <c r="F1548" s="44"/>
    </row>
    <row r="1549" spans="6:6" s="38" customFormat="1" x14ac:dyDescent="0.25">
      <c r="F1549" s="44"/>
    </row>
    <row r="1550" spans="6:6" s="38" customFormat="1" x14ac:dyDescent="0.25">
      <c r="F1550" s="44"/>
    </row>
    <row r="1551" spans="6:6" s="38" customFormat="1" x14ac:dyDescent="0.25">
      <c r="F1551" s="44"/>
    </row>
    <row r="1552" spans="6:6" s="38" customFormat="1" x14ac:dyDescent="0.25">
      <c r="F1552" s="44"/>
    </row>
    <row r="1553" spans="6:6" s="38" customFormat="1" x14ac:dyDescent="0.25">
      <c r="F1553" s="44"/>
    </row>
    <row r="1554" spans="6:6" s="38" customFormat="1" x14ac:dyDescent="0.25">
      <c r="F1554" s="44"/>
    </row>
    <row r="1555" spans="6:6" s="38" customFormat="1" x14ac:dyDescent="0.25">
      <c r="F1555" s="44"/>
    </row>
    <row r="1556" spans="6:6" s="38" customFormat="1" x14ac:dyDescent="0.25">
      <c r="F1556" s="44"/>
    </row>
    <row r="1557" spans="6:6" s="38" customFormat="1" x14ac:dyDescent="0.25">
      <c r="F1557" s="44"/>
    </row>
    <row r="1558" spans="6:6" s="38" customFormat="1" x14ac:dyDescent="0.25">
      <c r="F1558" s="44"/>
    </row>
    <row r="1559" spans="6:6" s="38" customFormat="1" x14ac:dyDescent="0.25">
      <c r="F1559" s="44"/>
    </row>
    <row r="1560" spans="6:6" s="38" customFormat="1" x14ac:dyDescent="0.25">
      <c r="F1560" s="44"/>
    </row>
    <row r="1561" spans="6:6" s="38" customFormat="1" x14ac:dyDescent="0.25">
      <c r="F1561" s="44"/>
    </row>
    <row r="1562" spans="6:6" s="38" customFormat="1" x14ac:dyDescent="0.25">
      <c r="F1562" s="44"/>
    </row>
    <row r="1563" spans="6:6" s="38" customFormat="1" x14ac:dyDescent="0.25">
      <c r="F1563" s="44"/>
    </row>
    <row r="1564" spans="6:6" s="38" customFormat="1" x14ac:dyDescent="0.25">
      <c r="F1564" s="44"/>
    </row>
    <row r="1565" spans="6:6" s="38" customFormat="1" x14ac:dyDescent="0.25">
      <c r="F1565" s="44"/>
    </row>
    <row r="1566" spans="6:6" s="38" customFormat="1" x14ac:dyDescent="0.25">
      <c r="F1566" s="44"/>
    </row>
    <row r="1567" spans="6:6" s="38" customFormat="1" x14ac:dyDescent="0.25">
      <c r="F1567" s="44"/>
    </row>
    <row r="1568" spans="6:6" s="38" customFormat="1" x14ac:dyDescent="0.25">
      <c r="F1568" s="44"/>
    </row>
    <row r="1569" spans="6:6" s="38" customFormat="1" x14ac:dyDescent="0.25">
      <c r="F1569" s="44"/>
    </row>
    <row r="1570" spans="6:6" s="38" customFormat="1" x14ac:dyDescent="0.25">
      <c r="F1570" s="44"/>
    </row>
    <row r="1571" spans="6:6" s="38" customFormat="1" x14ac:dyDescent="0.25">
      <c r="F1571" s="44"/>
    </row>
    <row r="1572" spans="6:6" s="38" customFormat="1" x14ac:dyDescent="0.25">
      <c r="F1572" s="44"/>
    </row>
    <row r="1573" spans="6:6" s="38" customFormat="1" x14ac:dyDescent="0.25">
      <c r="F1573" s="44"/>
    </row>
    <row r="1574" spans="6:6" s="38" customFormat="1" x14ac:dyDescent="0.25">
      <c r="F1574" s="44"/>
    </row>
    <row r="1575" spans="6:6" s="38" customFormat="1" x14ac:dyDescent="0.25">
      <c r="F1575" s="44"/>
    </row>
    <row r="1576" spans="6:6" s="38" customFormat="1" x14ac:dyDescent="0.25">
      <c r="F1576" s="44"/>
    </row>
    <row r="1577" spans="6:6" s="38" customFormat="1" x14ac:dyDescent="0.25">
      <c r="F1577" s="44"/>
    </row>
    <row r="1578" spans="6:6" s="38" customFormat="1" x14ac:dyDescent="0.25">
      <c r="F1578" s="44"/>
    </row>
    <row r="1579" spans="6:6" s="38" customFormat="1" x14ac:dyDescent="0.25">
      <c r="F1579" s="44"/>
    </row>
    <row r="1580" spans="6:6" s="38" customFormat="1" x14ac:dyDescent="0.25">
      <c r="F1580" s="44"/>
    </row>
    <row r="1581" spans="6:6" s="38" customFormat="1" x14ac:dyDescent="0.25">
      <c r="F1581" s="44"/>
    </row>
    <row r="1582" spans="6:6" s="38" customFormat="1" x14ac:dyDescent="0.25">
      <c r="F1582" s="44"/>
    </row>
    <row r="1583" spans="6:6" s="38" customFormat="1" x14ac:dyDescent="0.25">
      <c r="F1583" s="44"/>
    </row>
    <row r="1584" spans="6:6" s="38" customFormat="1" x14ac:dyDescent="0.25">
      <c r="F1584" s="44"/>
    </row>
    <row r="1585" spans="6:6" s="38" customFormat="1" x14ac:dyDescent="0.25">
      <c r="F1585" s="44"/>
    </row>
    <row r="1586" spans="6:6" s="38" customFormat="1" x14ac:dyDescent="0.25">
      <c r="F1586" s="44"/>
    </row>
    <row r="1587" spans="6:6" s="38" customFormat="1" x14ac:dyDescent="0.25">
      <c r="F1587" s="44"/>
    </row>
    <row r="1588" spans="6:6" s="38" customFormat="1" x14ac:dyDescent="0.25">
      <c r="F1588" s="44"/>
    </row>
    <row r="1589" spans="6:6" s="38" customFormat="1" x14ac:dyDescent="0.25">
      <c r="F1589" s="44"/>
    </row>
    <row r="1590" spans="6:6" s="38" customFormat="1" x14ac:dyDescent="0.25">
      <c r="F1590" s="44"/>
    </row>
    <row r="1591" spans="6:6" s="38" customFormat="1" x14ac:dyDescent="0.25">
      <c r="F1591" s="44"/>
    </row>
    <row r="1592" spans="6:6" s="38" customFormat="1" x14ac:dyDescent="0.25">
      <c r="F1592" s="44"/>
    </row>
    <row r="1593" spans="6:6" s="38" customFormat="1" x14ac:dyDescent="0.25">
      <c r="F1593" s="44"/>
    </row>
    <row r="1594" spans="6:6" s="38" customFormat="1" x14ac:dyDescent="0.25">
      <c r="F1594" s="44"/>
    </row>
    <row r="1595" spans="6:6" s="38" customFormat="1" x14ac:dyDescent="0.25">
      <c r="F1595" s="44"/>
    </row>
    <row r="1596" spans="6:6" s="38" customFormat="1" x14ac:dyDescent="0.25">
      <c r="F1596" s="44"/>
    </row>
    <row r="1597" spans="6:6" s="38" customFormat="1" x14ac:dyDescent="0.25">
      <c r="F1597" s="44"/>
    </row>
    <row r="1598" spans="6:6" s="38" customFormat="1" x14ac:dyDescent="0.25">
      <c r="F1598" s="44"/>
    </row>
    <row r="1599" spans="6:6" s="38" customFormat="1" x14ac:dyDescent="0.25">
      <c r="F1599" s="44"/>
    </row>
    <row r="1600" spans="6:6" s="38" customFormat="1" x14ac:dyDescent="0.25">
      <c r="F1600" s="44"/>
    </row>
    <row r="1601" spans="6:6" s="38" customFormat="1" x14ac:dyDescent="0.25">
      <c r="F1601" s="44"/>
    </row>
    <row r="1602" spans="6:6" s="38" customFormat="1" x14ac:dyDescent="0.25">
      <c r="F1602" s="44"/>
    </row>
    <row r="1603" spans="6:6" s="38" customFormat="1" x14ac:dyDescent="0.25">
      <c r="F1603" s="44"/>
    </row>
    <row r="1604" spans="6:6" s="38" customFormat="1" x14ac:dyDescent="0.25">
      <c r="F1604" s="44"/>
    </row>
    <row r="1605" spans="6:6" s="38" customFormat="1" x14ac:dyDescent="0.25">
      <c r="F1605" s="44"/>
    </row>
    <row r="1606" spans="6:6" s="38" customFormat="1" x14ac:dyDescent="0.25">
      <c r="F1606" s="44"/>
    </row>
    <row r="1607" spans="6:6" s="38" customFormat="1" x14ac:dyDescent="0.25">
      <c r="F1607" s="44"/>
    </row>
    <row r="1608" spans="6:6" s="38" customFormat="1" x14ac:dyDescent="0.25">
      <c r="F1608" s="44"/>
    </row>
    <row r="1609" spans="6:6" s="38" customFormat="1" x14ac:dyDescent="0.25">
      <c r="F1609" s="44"/>
    </row>
    <row r="1610" spans="6:6" s="38" customFormat="1" x14ac:dyDescent="0.25">
      <c r="F1610" s="44"/>
    </row>
    <row r="1611" spans="6:6" s="38" customFormat="1" x14ac:dyDescent="0.25">
      <c r="F1611" s="44"/>
    </row>
    <row r="1612" spans="6:6" s="38" customFormat="1" x14ac:dyDescent="0.25">
      <c r="F1612" s="44"/>
    </row>
    <row r="1613" spans="6:6" s="38" customFormat="1" x14ac:dyDescent="0.25">
      <c r="F1613" s="44"/>
    </row>
    <row r="1614" spans="6:6" s="38" customFormat="1" x14ac:dyDescent="0.25">
      <c r="F1614" s="44"/>
    </row>
    <row r="1615" spans="6:6" s="38" customFormat="1" x14ac:dyDescent="0.25">
      <c r="F1615" s="44"/>
    </row>
    <row r="1616" spans="6:6" s="38" customFormat="1" x14ac:dyDescent="0.25">
      <c r="F1616" s="44"/>
    </row>
    <row r="1617" spans="6:6" s="38" customFormat="1" x14ac:dyDescent="0.25">
      <c r="F1617" s="44"/>
    </row>
    <row r="1618" spans="6:6" s="38" customFormat="1" x14ac:dyDescent="0.25">
      <c r="F1618" s="44"/>
    </row>
    <row r="1619" spans="6:6" s="38" customFormat="1" x14ac:dyDescent="0.25">
      <c r="F1619" s="44"/>
    </row>
    <row r="1620" spans="6:6" s="38" customFormat="1" x14ac:dyDescent="0.25">
      <c r="F1620" s="44"/>
    </row>
    <row r="1621" spans="6:6" s="38" customFormat="1" x14ac:dyDescent="0.25">
      <c r="F1621" s="44"/>
    </row>
    <row r="1622" spans="6:6" s="38" customFormat="1" x14ac:dyDescent="0.25">
      <c r="F1622" s="44"/>
    </row>
    <row r="1623" spans="6:6" s="38" customFormat="1" x14ac:dyDescent="0.25">
      <c r="F1623" s="44"/>
    </row>
    <row r="1624" spans="6:6" s="38" customFormat="1" x14ac:dyDescent="0.25">
      <c r="F1624" s="44"/>
    </row>
    <row r="1625" spans="6:6" s="38" customFormat="1" x14ac:dyDescent="0.25">
      <c r="F1625" s="44"/>
    </row>
    <row r="1626" spans="6:6" s="38" customFormat="1" x14ac:dyDescent="0.25">
      <c r="F1626" s="44"/>
    </row>
    <row r="1627" spans="6:6" s="38" customFormat="1" x14ac:dyDescent="0.25">
      <c r="F1627" s="44"/>
    </row>
    <row r="1628" spans="6:6" s="38" customFormat="1" x14ac:dyDescent="0.25">
      <c r="F1628" s="44"/>
    </row>
    <row r="1629" spans="6:6" s="38" customFormat="1" x14ac:dyDescent="0.25">
      <c r="F1629" s="44"/>
    </row>
    <row r="1630" spans="6:6" s="38" customFormat="1" x14ac:dyDescent="0.25">
      <c r="F1630" s="44"/>
    </row>
    <row r="1631" spans="6:6" s="38" customFormat="1" x14ac:dyDescent="0.25">
      <c r="F1631" s="44"/>
    </row>
    <row r="1632" spans="6:6" s="38" customFormat="1" x14ac:dyDescent="0.25">
      <c r="F1632" s="44"/>
    </row>
    <row r="1633" spans="6:6" s="38" customFormat="1" x14ac:dyDescent="0.25">
      <c r="F1633" s="44"/>
    </row>
    <row r="1634" spans="6:6" s="38" customFormat="1" x14ac:dyDescent="0.25">
      <c r="F1634" s="44"/>
    </row>
    <row r="1635" spans="6:6" s="38" customFormat="1" x14ac:dyDescent="0.25">
      <c r="F1635" s="44"/>
    </row>
    <row r="1636" spans="6:6" s="38" customFormat="1" x14ac:dyDescent="0.25">
      <c r="F1636" s="44"/>
    </row>
    <row r="1637" spans="6:6" s="38" customFormat="1" x14ac:dyDescent="0.25">
      <c r="F1637" s="44"/>
    </row>
    <row r="1638" spans="6:6" s="38" customFormat="1" x14ac:dyDescent="0.25">
      <c r="F1638" s="44"/>
    </row>
    <row r="1639" spans="6:6" s="38" customFormat="1" x14ac:dyDescent="0.25">
      <c r="F1639" s="44"/>
    </row>
    <row r="1640" spans="6:6" s="38" customFormat="1" x14ac:dyDescent="0.25">
      <c r="F1640" s="44"/>
    </row>
    <row r="1641" spans="6:6" s="38" customFormat="1" x14ac:dyDescent="0.25">
      <c r="F1641" s="44"/>
    </row>
    <row r="1642" spans="6:6" s="38" customFormat="1" x14ac:dyDescent="0.25">
      <c r="F1642" s="44"/>
    </row>
    <row r="1643" spans="6:6" s="38" customFormat="1" x14ac:dyDescent="0.25">
      <c r="F1643" s="44"/>
    </row>
    <row r="1644" spans="6:6" s="38" customFormat="1" x14ac:dyDescent="0.25">
      <c r="F1644" s="44"/>
    </row>
    <row r="1645" spans="6:6" s="38" customFormat="1" x14ac:dyDescent="0.25">
      <c r="F1645" s="44"/>
    </row>
    <row r="1646" spans="6:6" s="38" customFormat="1" x14ac:dyDescent="0.25">
      <c r="F1646" s="44"/>
    </row>
    <row r="1647" spans="6:6" s="38" customFormat="1" x14ac:dyDescent="0.25">
      <c r="F1647" s="44"/>
    </row>
    <row r="1648" spans="6:6" s="38" customFormat="1" x14ac:dyDescent="0.25">
      <c r="F1648" s="44"/>
    </row>
    <row r="1649" spans="6:6" s="38" customFormat="1" x14ac:dyDescent="0.25">
      <c r="F1649" s="44"/>
    </row>
    <row r="1650" spans="6:6" s="38" customFormat="1" x14ac:dyDescent="0.25">
      <c r="F1650" s="44"/>
    </row>
    <row r="1651" spans="6:6" s="38" customFormat="1" x14ac:dyDescent="0.25">
      <c r="F1651" s="44"/>
    </row>
    <row r="1652" spans="6:6" s="38" customFormat="1" x14ac:dyDescent="0.25">
      <c r="F1652" s="44"/>
    </row>
    <row r="1653" spans="6:6" s="38" customFormat="1" x14ac:dyDescent="0.25">
      <c r="F1653" s="44"/>
    </row>
    <row r="1654" spans="6:6" s="38" customFormat="1" x14ac:dyDescent="0.25">
      <c r="F1654" s="44"/>
    </row>
    <row r="1655" spans="6:6" s="38" customFormat="1" x14ac:dyDescent="0.25">
      <c r="F1655" s="44"/>
    </row>
    <row r="1656" spans="6:6" s="38" customFormat="1" x14ac:dyDescent="0.25">
      <c r="F1656" s="44"/>
    </row>
    <row r="1657" spans="6:6" s="38" customFormat="1" x14ac:dyDescent="0.25">
      <c r="F1657" s="44"/>
    </row>
    <row r="1658" spans="6:6" s="38" customFormat="1" x14ac:dyDescent="0.25">
      <c r="F1658" s="44"/>
    </row>
    <row r="1659" spans="6:6" s="38" customFormat="1" x14ac:dyDescent="0.25">
      <c r="F1659" s="44"/>
    </row>
    <row r="1660" spans="6:6" s="38" customFormat="1" x14ac:dyDescent="0.25">
      <c r="F1660" s="44"/>
    </row>
    <row r="1661" spans="6:6" s="38" customFormat="1" x14ac:dyDescent="0.25">
      <c r="F1661" s="44"/>
    </row>
    <row r="1662" spans="6:6" s="38" customFormat="1" x14ac:dyDescent="0.25">
      <c r="F1662" s="44"/>
    </row>
    <row r="1663" spans="6:6" s="38" customFormat="1" x14ac:dyDescent="0.25">
      <c r="F1663" s="44"/>
    </row>
    <row r="1664" spans="6:6" s="38" customFormat="1" x14ac:dyDescent="0.25">
      <c r="F1664" s="44"/>
    </row>
    <row r="1665" spans="6:6" s="38" customFormat="1" x14ac:dyDescent="0.25">
      <c r="F1665" s="44"/>
    </row>
    <row r="1666" spans="6:6" s="38" customFormat="1" x14ac:dyDescent="0.25">
      <c r="F1666" s="44"/>
    </row>
    <row r="1667" spans="6:6" s="38" customFormat="1" x14ac:dyDescent="0.25">
      <c r="F1667" s="44"/>
    </row>
    <row r="1668" spans="6:6" s="38" customFormat="1" x14ac:dyDescent="0.25">
      <c r="F1668" s="44"/>
    </row>
    <row r="1669" spans="6:6" s="38" customFormat="1" x14ac:dyDescent="0.25">
      <c r="F1669" s="44"/>
    </row>
    <row r="1670" spans="6:6" s="38" customFormat="1" x14ac:dyDescent="0.25">
      <c r="F1670" s="44"/>
    </row>
    <row r="1671" spans="6:6" s="38" customFormat="1" x14ac:dyDescent="0.25">
      <c r="F1671" s="44"/>
    </row>
    <row r="1672" spans="6:6" s="38" customFormat="1" x14ac:dyDescent="0.25">
      <c r="F1672" s="44"/>
    </row>
    <row r="1673" spans="6:6" s="38" customFormat="1" x14ac:dyDescent="0.25">
      <c r="F1673" s="44"/>
    </row>
    <row r="1674" spans="6:6" s="38" customFormat="1" x14ac:dyDescent="0.25">
      <c r="F1674" s="44"/>
    </row>
    <row r="1675" spans="6:6" s="38" customFormat="1" x14ac:dyDescent="0.25">
      <c r="F1675" s="44"/>
    </row>
    <row r="1676" spans="6:6" s="38" customFormat="1" x14ac:dyDescent="0.25">
      <c r="F1676" s="44"/>
    </row>
    <row r="1677" spans="6:6" s="38" customFormat="1" x14ac:dyDescent="0.25">
      <c r="F1677" s="44"/>
    </row>
    <row r="1678" spans="6:6" s="38" customFormat="1" x14ac:dyDescent="0.25">
      <c r="F1678" s="44"/>
    </row>
    <row r="1679" spans="6:6" s="38" customFormat="1" x14ac:dyDescent="0.25">
      <c r="F1679" s="44"/>
    </row>
    <row r="1680" spans="6:6" s="38" customFormat="1" x14ac:dyDescent="0.25">
      <c r="F1680" s="44"/>
    </row>
    <row r="1681" spans="6:6" s="38" customFormat="1" x14ac:dyDescent="0.25">
      <c r="F1681" s="44"/>
    </row>
    <row r="1682" spans="6:6" s="38" customFormat="1" x14ac:dyDescent="0.25">
      <c r="F1682" s="44"/>
    </row>
    <row r="1683" spans="6:6" s="38" customFormat="1" x14ac:dyDescent="0.25">
      <c r="F1683" s="44"/>
    </row>
    <row r="1684" spans="6:6" s="38" customFormat="1" x14ac:dyDescent="0.25">
      <c r="F1684" s="44"/>
    </row>
    <row r="1685" spans="6:6" s="38" customFormat="1" x14ac:dyDescent="0.25">
      <c r="F1685" s="44"/>
    </row>
    <row r="1686" spans="6:6" s="38" customFormat="1" x14ac:dyDescent="0.25">
      <c r="F1686" s="44"/>
    </row>
    <row r="1687" spans="6:6" s="38" customFormat="1" x14ac:dyDescent="0.25">
      <c r="F1687" s="44"/>
    </row>
    <row r="1688" spans="6:6" s="38" customFormat="1" x14ac:dyDescent="0.25">
      <c r="F1688" s="44"/>
    </row>
    <row r="1689" spans="6:6" s="38" customFormat="1" x14ac:dyDescent="0.25">
      <c r="F1689" s="44"/>
    </row>
    <row r="1690" spans="6:6" s="38" customFormat="1" x14ac:dyDescent="0.25">
      <c r="F1690" s="44"/>
    </row>
    <row r="1691" spans="6:6" s="38" customFormat="1" x14ac:dyDescent="0.25">
      <c r="F1691" s="44"/>
    </row>
    <row r="1692" spans="6:6" s="38" customFormat="1" x14ac:dyDescent="0.25">
      <c r="F1692" s="44"/>
    </row>
    <row r="1693" spans="6:6" s="38" customFormat="1" x14ac:dyDescent="0.25">
      <c r="F1693" s="44"/>
    </row>
    <row r="1694" spans="6:6" s="38" customFormat="1" x14ac:dyDescent="0.25">
      <c r="F1694" s="44"/>
    </row>
    <row r="1695" spans="6:6" s="38" customFormat="1" x14ac:dyDescent="0.25">
      <c r="F1695" s="44"/>
    </row>
    <row r="1696" spans="6:6" s="38" customFormat="1" x14ac:dyDescent="0.25">
      <c r="F1696" s="44"/>
    </row>
    <row r="1697" spans="6:6" s="38" customFormat="1" x14ac:dyDescent="0.25">
      <c r="F1697" s="44"/>
    </row>
    <row r="1698" spans="6:6" s="38" customFormat="1" x14ac:dyDescent="0.25">
      <c r="F1698" s="44"/>
    </row>
    <row r="1699" spans="6:6" s="38" customFormat="1" x14ac:dyDescent="0.25">
      <c r="F1699" s="44"/>
    </row>
    <row r="1700" spans="6:6" s="38" customFormat="1" x14ac:dyDescent="0.25">
      <c r="F1700" s="44"/>
    </row>
    <row r="1701" spans="6:6" s="38" customFormat="1" x14ac:dyDescent="0.25">
      <c r="F1701" s="44"/>
    </row>
    <row r="1702" spans="6:6" s="38" customFormat="1" x14ac:dyDescent="0.25">
      <c r="F1702" s="44"/>
    </row>
    <row r="1703" spans="6:6" s="38" customFormat="1" x14ac:dyDescent="0.25">
      <c r="F1703" s="44"/>
    </row>
    <row r="1704" spans="6:6" s="38" customFormat="1" x14ac:dyDescent="0.25">
      <c r="F1704" s="44"/>
    </row>
    <row r="1705" spans="6:6" s="38" customFormat="1" x14ac:dyDescent="0.25">
      <c r="F1705" s="44"/>
    </row>
    <row r="1706" spans="6:6" s="38" customFormat="1" x14ac:dyDescent="0.25">
      <c r="F1706" s="44"/>
    </row>
    <row r="1707" spans="6:6" s="38" customFormat="1" x14ac:dyDescent="0.25">
      <c r="F1707" s="44"/>
    </row>
    <row r="1708" spans="6:6" s="38" customFormat="1" x14ac:dyDescent="0.25">
      <c r="F1708" s="44"/>
    </row>
    <row r="1709" spans="6:6" s="38" customFormat="1" x14ac:dyDescent="0.25">
      <c r="F1709" s="44"/>
    </row>
    <row r="1710" spans="6:6" s="38" customFormat="1" x14ac:dyDescent="0.25">
      <c r="F1710" s="44"/>
    </row>
    <row r="1711" spans="6:6" s="38" customFormat="1" x14ac:dyDescent="0.25">
      <c r="F1711" s="44"/>
    </row>
    <row r="1712" spans="6:6" s="38" customFormat="1" x14ac:dyDescent="0.25">
      <c r="F1712" s="44"/>
    </row>
    <row r="1713" spans="6:6" s="38" customFormat="1" x14ac:dyDescent="0.25">
      <c r="F1713" s="44"/>
    </row>
    <row r="1714" spans="6:6" s="38" customFormat="1" x14ac:dyDescent="0.25">
      <c r="F1714" s="44"/>
    </row>
    <row r="1715" spans="6:6" s="38" customFormat="1" x14ac:dyDescent="0.25">
      <c r="F1715" s="44"/>
    </row>
    <row r="1716" spans="6:6" s="38" customFormat="1" x14ac:dyDescent="0.25">
      <c r="F1716" s="44"/>
    </row>
    <row r="1717" spans="6:6" s="38" customFormat="1" x14ac:dyDescent="0.25">
      <c r="F1717" s="44"/>
    </row>
    <row r="1718" spans="6:6" s="38" customFormat="1" x14ac:dyDescent="0.25">
      <c r="F1718" s="44"/>
    </row>
    <row r="1719" spans="6:6" s="38" customFormat="1" x14ac:dyDescent="0.25">
      <c r="F1719" s="44"/>
    </row>
    <row r="1720" spans="6:6" s="38" customFormat="1" x14ac:dyDescent="0.25">
      <c r="F1720" s="44"/>
    </row>
    <row r="1721" spans="6:6" s="38" customFormat="1" x14ac:dyDescent="0.25">
      <c r="F1721" s="44"/>
    </row>
    <row r="1722" spans="6:6" s="38" customFormat="1" x14ac:dyDescent="0.25">
      <c r="F1722" s="44"/>
    </row>
    <row r="1723" spans="6:6" s="38" customFormat="1" x14ac:dyDescent="0.25">
      <c r="F1723" s="44"/>
    </row>
    <row r="1724" spans="6:6" s="38" customFormat="1" x14ac:dyDescent="0.25">
      <c r="F1724" s="44"/>
    </row>
    <row r="1725" spans="6:6" s="38" customFormat="1" x14ac:dyDescent="0.25">
      <c r="F1725" s="44"/>
    </row>
    <row r="1726" spans="6:6" s="38" customFormat="1" x14ac:dyDescent="0.25">
      <c r="F1726" s="44"/>
    </row>
    <row r="1727" spans="6:6" s="38" customFormat="1" x14ac:dyDescent="0.25">
      <c r="F1727" s="44"/>
    </row>
    <row r="1728" spans="6:6" s="38" customFormat="1" x14ac:dyDescent="0.25">
      <c r="F1728" s="44"/>
    </row>
    <row r="1729" spans="6:6" s="38" customFormat="1" x14ac:dyDescent="0.25">
      <c r="F1729" s="44"/>
    </row>
    <row r="1730" spans="6:6" s="38" customFormat="1" x14ac:dyDescent="0.25">
      <c r="F1730" s="44"/>
    </row>
    <row r="1731" spans="6:6" s="38" customFormat="1" x14ac:dyDescent="0.25">
      <c r="F1731" s="44"/>
    </row>
    <row r="1732" spans="6:6" s="38" customFormat="1" x14ac:dyDescent="0.25">
      <c r="F1732" s="44"/>
    </row>
    <row r="1733" spans="6:6" s="38" customFormat="1" x14ac:dyDescent="0.25">
      <c r="F1733" s="44"/>
    </row>
    <row r="1734" spans="6:6" s="38" customFormat="1" x14ac:dyDescent="0.25">
      <c r="F1734" s="44"/>
    </row>
    <row r="1735" spans="6:6" s="38" customFormat="1" x14ac:dyDescent="0.25">
      <c r="F1735" s="44"/>
    </row>
    <row r="1736" spans="6:6" s="38" customFormat="1" x14ac:dyDescent="0.25">
      <c r="F1736" s="44"/>
    </row>
    <row r="1737" spans="6:6" s="38" customFormat="1" x14ac:dyDescent="0.25">
      <c r="F1737" s="44"/>
    </row>
    <row r="1738" spans="6:6" s="38" customFormat="1" x14ac:dyDescent="0.25">
      <c r="F1738" s="44"/>
    </row>
  </sheetData>
  <sheetProtection algorithmName="SHA-512" hashValue="96D1quG3Bs6zIWGDZm9Ohuno014jx+ap3bhVZzhfx7v83zJBJNxDpnWKGv5QRSensNIAxl5FtBWQ6QuKl/1wtw==" saltValue="Vk8043Y0sof10CH0uKw9Eg==" spinCount="100000" sheet="1" objects="1" scenarios="1"/>
  <mergeCells count="104">
    <mergeCell ref="C74:D74"/>
    <mergeCell ref="L31:T31"/>
    <mergeCell ref="L32:R32"/>
    <mergeCell ref="L29:T29"/>
    <mergeCell ref="S30:T30"/>
    <mergeCell ref="L37:T37"/>
    <mergeCell ref="L40:R40"/>
    <mergeCell ref="L41:T41"/>
    <mergeCell ref="A6:H6"/>
    <mergeCell ref="A7:T7"/>
    <mergeCell ref="A8:T8"/>
    <mergeCell ref="A9:T9"/>
    <mergeCell ref="A10:A33"/>
    <mergeCell ref="E10:T10"/>
    <mergeCell ref="B12:D12"/>
    <mergeCell ref="B13:T14"/>
    <mergeCell ref="B15:D15"/>
    <mergeCell ref="B22:F22"/>
    <mergeCell ref="B23:D23"/>
    <mergeCell ref="B24:D24"/>
    <mergeCell ref="B25:D25"/>
    <mergeCell ref="B26:D26"/>
    <mergeCell ref="B27:D27"/>
    <mergeCell ref="B28:D28"/>
    <mergeCell ref="L39:N39"/>
    <mergeCell ref="P39:R39"/>
    <mergeCell ref="H41:J42"/>
    <mergeCell ref="A37:F37"/>
    <mergeCell ref="A38:F38"/>
    <mergeCell ref="B41:C41"/>
    <mergeCell ref="D41:F41"/>
    <mergeCell ref="A40:A41"/>
    <mergeCell ref="G15:G42"/>
    <mergeCell ref="A39:F39"/>
    <mergeCell ref="B40:F40"/>
    <mergeCell ref="A42:F42"/>
    <mergeCell ref="H40:J40"/>
    <mergeCell ref="H27:J27"/>
    <mergeCell ref="H30:J30"/>
    <mergeCell ref="L38:N38"/>
    <mergeCell ref="L16:R16"/>
    <mergeCell ref="L17:R17"/>
    <mergeCell ref="L18:R18"/>
    <mergeCell ref="L20:T20"/>
    <mergeCell ref="L22:R22"/>
    <mergeCell ref="L23:R23"/>
    <mergeCell ref="L24:R24"/>
    <mergeCell ref="L25:R25"/>
    <mergeCell ref="L26:T26"/>
    <mergeCell ref="S27:T27"/>
    <mergeCell ref="L34:R34"/>
    <mergeCell ref="A1:H1"/>
    <mergeCell ref="A2:H2"/>
    <mergeCell ref="A3:H3"/>
    <mergeCell ref="A4:H4"/>
    <mergeCell ref="A5:H5"/>
    <mergeCell ref="L5:T5"/>
    <mergeCell ref="I6:K6"/>
    <mergeCell ref="L6:T6"/>
    <mergeCell ref="I1:K1"/>
    <mergeCell ref="L1:T1"/>
    <mergeCell ref="I2:K2"/>
    <mergeCell ref="L2:T2"/>
    <mergeCell ref="I3:K3"/>
    <mergeCell ref="L3:T3"/>
    <mergeCell ref="E11:T12"/>
    <mergeCell ref="I4:K4"/>
    <mergeCell ref="L4:T4"/>
    <mergeCell ref="I5:K5"/>
    <mergeCell ref="L35:R35"/>
    <mergeCell ref="P38:R38"/>
    <mergeCell ref="L21:R21"/>
    <mergeCell ref="L36:R36"/>
    <mergeCell ref="B16:D16"/>
    <mergeCell ref="B21:D21"/>
    <mergeCell ref="B19:D19"/>
    <mergeCell ref="B18:D18"/>
    <mergeCell ref="L33:R33"/>
    <mergeCell ref="A34:F35"/>
    <mergeCell ref="A36:F36"/>
    <mergeCell ref="B31:F33"/>
    <mergeCell ref="B30:F30"/>
    <mergeCell ref="B29:F29"/>
    <mergeCell ref="H36:J36"/>
    <mergeCell ref="K15:K42"/>
    <mergeCell ref="L15:R15"/>
    <mergeCell ref="L27:P27"/>
    <mergeCell ref="L28:T28"/>
    <mergeCell ref="B17:D17"/>
    <mergeCell ref="L19:R19"/>
    <mergeCell ref="S42:T42"/>
    <mergeCell ref="H21:J21"/>
    <mergeCell ref="B20:D20"/>
    <mergeCell ref="S43:T43"/>
    <mergeCell ref="P44:Q46"/>
    <mergeCell ref="R44:T46"/>
    <mergeCell ref="H46:O46"/>
    <mergeCell ref="A43:N43"/>
    <mergeCell ref="A46:G46"/>
    <mergeCell ref="O42:O43"/>
    <mergeCell ref="P42:R43"/>
    <mergeCell ref="A45:O45"/>
    <mergeCell ref="A44:O44"/>
    <mergeCell ref="L42:N42"/>
  </mergeCells>
  <conditionalFormatting sqref="C11 E16:E21 E24:E26 E28">
    <cfRule type="cellIs" dxfId="13" priority="17" operator="greaterThan">
      <formula>0</formula>
    </cfRule>
  </conditionalFormatting>
  <conditionalFormatting sqref="I16:I19 I23:I26 I29 I31:I33 I38:I39">
    <cfRule type="cellIs" dxfId="12" priority="15" operator="greaterThan">
      <formula>0</formula>
    </cfRule>
  </conditionalFormatting>
  <conditionalFormatting sqref="S33">
    <cfRule type="cellIs" dxfId="11" priority="14" operator="greaterThan">
      <formula>0</formula>
    </cfRule>
  </conditionalFormatting>
  <conditionalFormatting sqref="E27">
    <cfRule type="cellIs" dxfId="10" priority="13" operator="greaterThan">
      <formula>0</formula>
    </cfRule>
  </conditionalFormatting>
  <conditionalFormatting sqref="I20">
    <cfRule type="cellIs" dxfId="9" priority="12" operator="greaterThan">
      <formula>0</formula>
    </cfRule>
  </conditionalFormatting>
  <conditionalFormatting sqref="I34">
    <cfRule type="cellIs" dxfId="8" priority="11" operator="greaterThan">
      <formula>0</formula>
    </cfRule>
  </conditionalFormatting>
  <conditionalFormatting sqref="I35">
    <cfRule type="cellIs" dxfId="7" priority="10" operator="greaterThan">
      <formula>0</formula>
    </cfRule>
  </conditionalFormatting>
  <conditionalFormatting sqref="S16:S19 S22:S25">
    <cfRule type="cellIs" dxfId="6" priority="9" operator="greaterThan">
      <formula>0</formula>
    </cfRule>
  </conditionalFormatting>
  <conditionalFormatting sqref="S34:S36">
    <cfRule type="cellIs" dxfId="5" priority="6" operator="greaterThan">
      <formula>0</formula>
    </cfRule>
  </conditionalFormatting>
  <conditionalFormatting sqref="S38">
    <cfRule type="cellIs" dxfId="4" priority="5" operator="greaterThan">
      <formula>0</formula>
    </cfRule>
  </conditionalFormatting>
  <conditionalFormatting sqref="S39">
    <cfRule type="cellIs" dxfId="3" priority="4" operator="greaterThan">
      <formula>0</formula>
    </cfRule>
  </conditionalFormatting>
  <conditionalFormatting sqref="O38">
    <cfRule type="cellIs" dxfId="2" priority="3" operator="greaterThan">
      <formula>0</formula>
    </cfRule>
  </conditionalFormatting>
  <conditionalFormatting sqref="O39">
    <cfRule type="cellIs" dxfId="1" priority="2" operator="greaterThan">
      <formula>0</formula>
    </cfRule>
  </conditionalFormatting>
  <conditionalFormatting sqref="S40">
    <cfRule type="cellIs" dxfId="0" priority="1" operator="greaterThan">
      <formula>0</formula>
    </cfRule>
  </conditionalFormatting>
  <printOptions horizontalCentered="1" verticalCentered="1"/>
  <pageMargins left="0.25" right="0.25" top="0.25" bottom="0.25" header="0.2" footer="0.2"/>
  <pageSetup scale="68" orientation="landscape" r:id="rId1"/>
  <rowBreaks count="1" manualBreakCount="1">
    <brk id="46" min="1" max="19" man="1"/>
  </rowBreaks>
  <colBreaks count="1" manualBreakCount="1">
    <brk id="20" max="1048575" man="1"/>
  </col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X1896"/>
  <sheetViews>
    <sheetView zoomScaleNormal="100" zoomScaleSheetLayoutView="100" workbookViewId="0"/>
  </sheetViews>
  <sheetFormatPr defaultRowHeight="15" x14ac:dyDescent="0.25"/>
  <cols>
    <col min="11" max="154" width="9.140625" style="38"/>
  </cols>
  <sheetData>
    <row r="1" spans="1:10" x14ac:dyDescent="0.25">
      <c r="A1" s="38"/>
      <c r="B1" s="38"/>
      <c r="C1" s="38"/>
      <c r="D1" s="38"/>
      <c r="E1" s="38"/>
      <c r="F1" s="38"/>
      <c r="G1" s="38"/>
      <c r="H1" s="38"/>
      <c r="I1" s="38"/>
      <c r="J1" s="38"/>
    </row>
    <row r="2" spans="1:10" x14ac:dyDescent="0.25">
      <c r="A2" s="38"/>
      <c r="B2" s="38"/>
      <c r="C2" s="38"/>
      <c r="D2" s="38"/>
      <c r="E2" s="38"/>
      <c r="F2" s="38"/>
      <c r="G2" s="38"/>
      <c r="H2" s="38"/>
      <c r="I2" s="38"/>
      <c r="J2" s="38"/>
    </row>
    <row r="3" spans="1:10" x14ac:dyDescent="0.25">
      <c r="A3" s="38"/>
      <c r="B3" s="38"/>
      <c r="C3" s="38"/>
      <c r="D3" s="38"/>
      <c r="E3" s="38"/>
      <c r="F3" s="38"/>
      <c r="G3" s="39" t="s">
        <v>88</v>
      </c>
      <c r="H3" s="483">
        <f>'Advance Food Order Form'!$L$1</f>
        <v>0</v>
      </c>
      <c r="I3" s="483"/>
      <c r="J3" s="483"/>
    </row>
    <row r="4" spans="1:10" x14ac:dyDescent="0.25">
      <c r="A4" s="38"/>
      <c r="B4" s="38"/>
      <c r="C4" s="38"/>
      <c r="D4" s="38"/>
      <c r="E4" s="38"/>
      <c r="F4" s="38"/>
      <c r="G4" s="40" t="s">
        <v>78</v>
      </c>
      <c r="H4" s="484">
        <f>'Advance Food Order Form'!$L$2</f>
        <v>0</v>
      </c>
      <c r="I4" s="484"/>
      <c r="J4" s="484"/>
    </row>
    <row r="5" spans="1:10" x14ac:dyDescent="0.25">
      <c r="A5" s="38"/>
      <c r="B5" s="38"/>
      <c r="C5" s="38"/>
      <c r="D5" s="38"/>
      <c r="E5" s="38"/>
      <c r="F5" s="38"/>
      <c r="G5" s="38"/>
      <c r="H5" s="38"/>
      <c r="I5" s="38"/>
      <c r="J5" s="38"/>
    </row>
    <row r="6" spans="1:10" x14ac:dyDescent="0.25">
      <c r="A6" s="38"/>
      <c r="B6" s="38"/>
      <c r="C6" s="38"/>
      <c r="D6" s="38"/>
      <c r="E6" s="38"/>
      <c r="F6" s="38"/>
      <c r="G6" s="38"/>
      <c r="H6" s="38"/>
      <c r="I6" s="38"/>
      <c r="J6" s="38"/>
    </row>
    <row r="7" spans="1:10" x14ac:dyDescent="0.25">
      <c r="A7" s="38"/>
      <c r="B7" s="38"/>
      <c r="C7" s="38"/>
      <c r="D7" s="38"/>
      <c r="E7" s="38"/>
      <c r="F7" s="38"/>
      <c r="G7" s="38"/>
      <c r="H7" s="38"/>
      <c r="I7" s="38"/>
      <c r="J7" s="38"/>
    </row>
    <row r="8" spans="1:10" x14ac:dyDescent="0.25">
      <c r="A8" s="38"/>
      <c r="B8" s="38"/>
      <c r="C8" s="38"/>
      <c r="D8" s="38"/>
      <c r="E8" s="38"/>
      <c r="F8" s="38"/>
      <c r="G8" s="38"/>
      <c r="H8" s="38"/>
      <c r="I8" s="38"/>
      <c r="J8" s="38"/>
    </row>
    <row r="9" spans="1:10" ht="28.5" x14ac:dyDescent="0.45">
      <c r="A9" s="486" t="s">
        <v>275</v>
      </c>
      <c r="B9" s="486"/>
      <c r="C9" s="486"/>
      <c r="D9" s="486"/>
      <c r="E9" s="486"/>
      <c r="F9" s="486"/>
      <c r="G9" s="486"/>
      <c r="H9" s="486"/>
      <c r="I9" s="486"/>
      <c r="J9" s="486"/>
    </row>
    <row r="10" spans="1:10" x14ac:dyDescent="0.25">
      <c r="A10" s="38"/>
      <c r="B10" s="38"/>
      <c r="C10" s="38"/>
      <c r="D10" s="38"/>
      <c r="E10" s="38"/>
      <c r="F10" s="38"/>
      <c r="G10" s="38"/>
      <c r="H10" s="38"/>
      <c r="I10" s="38"/>
      <c r="J10" s="38"/>
    </row>
    <row r="11" spans="1:10" x14ac:dyDescent="0.25">
      <c r="A11" s="38"/>
      <c r="B11" s="38"/>
      <c r="C11" s="38"/>
      <c r="D11" s="38"/>
      <c r="E11" s="38"/>
      <c r="F11" s="38"/>
      <c r="G11" s="38"/>
      <c r="H11" s="38"/>
      <c r="I11" s="38"/>
      <c r="J11" s="38"/>
    </row>
    <row r="12" spans="1:10" x14ac:dyDescent="0.25">
      <c r="A12" s="484" t="s">
        <v>276</v>
      </c>
      <c r="B12" s="484"/>
      <c r="C12" s="484"/>
      <c r="D12" s="484"/>
      <c r="E12" s="484"/>
      <c r="F12" s="485">
        <f>'Advance Food Order Form'!$R$72</f>
        <v>0</v>
      </c>
      <c r="G12" s="364"/>
      <c r="H12" s="364"/>
      <c r="I12" s="364"/>
      <c r="J12" s="38"/>
    </row>
    <row r="13" spans="1:10" x14ac:dyDescent="0.25">
      <c r="A13" s="38"/>
      <c r="B13" s="38"/>
      <c r="C13" s="38"/>
      <c r="D13" s="38"/>
      <c r="E13" s="38"/>
      <c r="F13" s="38"/>
      <c r="G13" s="38"/>
      <c r="H13" s="38"/>
      <c r="I13" s="38"/>
      <c r="J13" s="38"/>
    </row>
    <row r="14" spans="1:10" x14ac:dyDescent="0.25">
      <c r="A14" s="484" t="s">
        <v>277</v>
      </c>
      <c r="B14" s="484"/>
      <c r="C14" s="484"/>
      <c r="D14" s="484"/>
      <c r="E14" s="484"/>
      <c r="F14" s="485">
        <f>'Beverage Order Form'!N52</f>
        <v>0</v>
      </c>
      <c r="G14" s="364"/>
      <c r="H14" s="364"/>
      <c r="I14" s="364"/>
      <c r="J14" s="38"/>
    </row>
    <row r="15" spans="1:10" x14ac:dyDescent="0.25">
      <c r="A15" s="38"/>
      <c r="B15" s="38"/>
      <c r="C15" s="38"/>
      <c r="D15" s="38"/>
      <c r="E15" s="38"/>
      <c r="F15" s="38"/>
      <c r="G15" s="38"/>
      <c r="H15" s="38"/>
      <c r="I15" s="38"/>
      <c r="J15" s="38"/>
    </row>
    <row r="16" spans="1:10" x14ac:dyDescent="0.25">
      <c r="A16" s="484" t="s">
        <v>278</v>
      </c>
      <c r="B16" s="484"/>
      <c r="C16" s="484"/>
      <c r="D16" s="484"/>
      <c r="E16" s="484"/>
      <c r="F16" s="485">
        <f>'Chairman''s Wine Order Form'!J50</f>
        <v>0</v>
      </c>
      <c r="G16" s="364"/>
      <c r="H16" s="364"/>
      <c r="I16" s="364"/>
      <c r="J16" s="38"/>
    </row>
    <row r="17" spans="1:12" x14ac:dyDescent="0.25">
      <c r="A17" s="38"/>
      <c r="B17" s="38"/>
      <c r="C17" s="38"/>
      <c r="D17" s="38"/>
      <c r="E17" s="38"/>
      <c r="F17" s="38"/>
      <c r="G17" s="38"/>
      <c r="H17" s="38"/>
      <c r="I17" s="38"/>
      <c r="J17" s="38"/>
    </row>
    <row r="18" spans="1:12" x14ac:dyDescent="0.25">
      <c r="A18" s="484" t="s">
        <v>279</v>
      </c>
      <c r="B18" s="484"/>
      <c r="C18" s="484"/>
      <c r="D18" s="484"/>
      <c r="E18" s="484"/>
      <c r="F18" s="485">
        <f>'Event Day Order Form'!R44</f>
        <v>0</v>
      </c>
      <c r="G18" s="364"/>
      <c r="H18" s="364"/>
      <c r="I18" s="364"/>
      <c r="J18" s="38"/>
    </row>
    <row r="19" spans="1:12" x14ac:dyDescent="0.25">
      <c r="A19" s="38"/>
      <c r="B19" s="38"/>
      <c r="C19" s="38"/>
      <c r="D19" s="38"/>
      <c r="E19" s="38"/>
      <c r="F19" s="38"/>
      <c r="G19" s="38"/>
      <c r="H19" s="38"/>
      <c r="I19" s="38"/>
      <c r="J19" s="38"/>
    </row>
    <row r="20" spans="1:12" x14ac:dyDescent="0.25">
      <c r="A20" s="38"/>
      <c r="B20" s="38"/>
      <c r="C20" s="38"/>
      <c r="D20" s="38"/>
      <c r="E20" s="38"/>
      <c r="F20" s="38"/>
      <c r="G20" s="38"/>
      <c r="H20" s="38"/>
      <c r="I20" s="38"/>
      <c r="J20" s="38"/>
    </row>
    <row r="21" spans="1:12" x14ac:dyDescent="0.25">
      <c r="A21" s="38"/>
      <c r="B21" s="38"/>
      <c r="C21" s="38"/>
      <c r="D21" s="482" t="s">
        <v>281</v>
      </c>
      <c r="E21" s="482"/>
      <c r="F21" s="481">
        <f>F12+F14+F16+F18</f>
        <v>0</v>
      </c>
      <c r="G21" s="482"/>
      <c r="H21" s="482"/>
      <c r="I21" s="482"/>
      <c r="J21" s="38"/>
    </row>
    <row r="22" spans="1:12" x14ac:dyDescent="0.25">
      <c r="A22" s="38"/>
      <c r="B22" s="38"/>
      <c r="C22" s="38"/>
      <c r="D22" s="482"/>
      <c r="E22" s="482"/>
      <c r="F22" s="482"/>
      <c r="G22" s="482"/>
      <c r="H22" s="482"/>
      <c r="I22" s="482"/>
      <c r="J22" s="38"/>
    </row>
    <row r="23" spans="1:12" x14ac:dyDescent="0.25">
      <c r="A23" s="38"/>
      <c r="B23" s="38"/>
      <c r="C23" s="38"/>
      <c r="D23" s="38"/>
      <c r="E23" s="38"/>
      <c r="F23" s="38"/>
      <c r="G23" s="38"/>
      <c r="H23" s="38"/>
      <c r="I23" s="38"/>
      <c r="J23" s="38"/>
    </row>
    <row r="24" spans="1:12" x14ac:dyDescent="0.25">
      <c r="A24" s="38"/>
      <c r="B24" s="38"/>
      <c r="C24" s="38"/>
      <c r="D24" s="38"/>
      <c r="E24" s="38"/>
      <c r="F24" s="38"/>
      <c r="G24" s="38"/>
      <c r="H24" s="38"/>
      <c r="I24" s="38"/>
      <c r="J24" s="38"/>
    </row>
    <row r="25" spans="1:12" x14ac:dyDescent="0.25">
      <c r="A25" s="38"/>
      <c r="B25" s="38"/>
      <c r="C25" s="38"/>
      <c r="D25" s="38"/>
      <c r="E25" s="38"/>
      <c r="F25" s="38"/>
      <c r="G25" s="38"/>
      <c r="H25" s="38"/>
      <c r="I25" s="38"/>
      <c r="J25" s="38"/>
    </row>
    <row r="26" spans="1:12" x14ac:dyDescent="0.25">
      <c r="A26" s="38"/>
      <c r="B26" s="38"/>
      <c r="C26" s="38"/>
      <c r="D26" s="38"/>
      <c r="E26" s="38"/>
      <c r="F26" s="38"/>
      <c r="G26" s="38"/>
      <c r="H26" s="38"/>
      <c r="I26" s="38"/>
      <c r="J26" s="38"/>
    </row>
    <row r="27" spans="1:12" x14ac:dyDescent="0.25">
      <c r="A27" s="38"/>
      <c r="B27" s="38"/>
      <c r="C27" s="38"/>
      <c r="D27" s="38"/>
      <c r="E27" s="38"/>
      <c r="F27" s="38"/>
      <c r="G27" s="38"/>
      <c r="H27" s="38"/>
      <c r="I27" s="38"/>
      <c r="J27" s="38"/>
    </row>
    <row r="28" spans="1:12" x14ac:dyDescent="0.25">
      <c r="A28" s="38"/>
      <c r="B28" s="38"/>
      <c r="C28" s="38"/>
      <c r="D28" s="38"/>
      <c r="E28" s="38"/>
      <c r="F28" s="38"/>
      <c r="G28" s="38"/>
      <c r="H28" s="38"/>
      <c r="I28" s="38"/>
      <c r="J28" s="38"/>
    </row>
    <row r="29" spans="1:12" x14ac:dyDescent="0.25">
      <c r="A29" s="38"/>
      <c r="B29" s="38"/>
      <c r="C29" s="38"/>
      <c r="D29" s="38"/>
      <c r="E29" s="38"/>
      <c r="F29" s="38"/>
      <c r="G29" s="38"/>
      <c r="H29" s="38"/>
      <c r="I29" s="38"/>
      <c r="J29" s="38"/>
    </row>
    <row r="30" spans="1:12" x14ac:dyDescent="0.25">
      <c r="A30" s="38"/>
      <c r="B30" s="38"/>
      <c r="C30" s="38"/>
      <c r="D30" s="38"/>
      <c r="E30" s="38"/>
      <c r="F30" s="38"/>
      <c r="G30" s="38"/>
      <c r="H30" s="38"/>
      <c r="I30" s="38"/>
      <c r="J30" s="38"/>
    </row>
    <row r="31" spans="1:12" x14ac:dyDescent="0.25">
      <c r="A31" s="364" t="s">
        <v>481</v>
      </c>
      <c r="B31" s="364"/>
      <c r="C31" s="364"/>
      <c r="D31" s="364"/>
      <c r="E31" s="364"/>
      <c r="F31" s="364"/>
      <c r="G31" s="364"/>
      <c r="H31" s="364"/>
      <c r="I31" s="364"/>
      <c r="J31" s="364"/>
    </row>
    <row r="32" spans="1:12" ht="17.25" x14ac:dyDescent="0.3">
      <c r="A32" s="378" t="s">
        <v>323</v>
      </c>
      <c r="B32" s="378"/>
      <c r="C32" s="378"/>
      <c r="D32" s="378"/>
      <c r="E32" s="378"/>
      <c r="F32" s="378"/>
      <c r="G32" s="378"/>
      <c r="H32" s="378"/>
      <c r="I32" s="378"/>
      <c r="J32" s="378"/>
      <c r="K32" s="58"/>
      <c r="L32" s="58"/>
    </row>
    <row r="33" s="38" customFormat="1" x14ac:dyDescent="0.25"/>
    <row r="34" s="38" customFormat="1" x14ac:dyDescent="0.25"/>
    <row r="35" s="38" customFormat="1" x14ac:dyDescent="0.25"/>
    <row r="36" s="38" customFormat="1" x14ac:dyDescent="0.25"/>
    <row r="37" s="38" customFormat="1" x14ac:dyDescent="0.25"/>
    <row r="38" s="38" customFormat="1" x14ac:dyDescent="0.25"/>
    <row r="39" s="38" customFormat="1" x14ac:dyDescent="0.25"/>
    <row r="40" s="38" customFormat="1" x14ac:dyDescent="0.25"/>
    <row r="41" s="38" customFormat="1" x14ac:dyDescent="0.25"/>
    <row r="42" s="38" customFormat="1" x14ac:dyDescent="0.25"/>
    <row r="43" s="38" customFormat="1" x14ac:dyDescent="0.25"/>
    <row r="44" s="38" customFormat="1" x14ac:dyDescent="0.25"/>
    <row r="45" s="38" customFormat="1" x14ac:dyDescent="0.25"/>
    <row r="46" s="38" customFormat="1" x14ac:dyDescent="0.25"/>
    <row r="47" s="38" customFormat="1" x14ac:dyDescent="0.25"/>
    <row r="48" s="38" customFormat="1" x14ac:dyDescent="0.25"/>
    <row r="49" s="38" customFormat="1" x14ac:dyDescent="0.25"/>
    <row r="50" s="38" customFormat="1" x14ac:dyDescent="0.25"/>
    <row r="51" s="38" customFormat="1" x14ac:dyDescent="0.25"/>
    <row r="52" s="38" customFormat="1" x14ac:dyDescent="0.25"/>
    <row r="53" s="38" customFormat="1" x14ac:dyDescent="0.25"/>
    <row r="54" s="38" customFormat="1" x14ac:dyDescent="0.25"/>
    <row r="55" s="38" customFormat="1" x14ac:dyDescent="0.25"/>
    <row r="56" s="38" customFormat="1" x14ac:dyDescent="0.25"/>
    <row r="57" s="38" customFormat="1" x14ac:dyDescent="0.25"/>
    <row r="58" s="38" customFormat="1" x14ac:dyDescent="0.25"/>
    <row r="59" s="38" customFormat="1" x14ac:dyDescent="0.25"/>
    <row r="60" s="38" customFormat="1" x14ac:dyDescent="0.25"/>
    <row r="61" s="38" customFormat="1" x14ac:dyDescent="0.25"/>
    <row r="62" s="38" customFormat="1" x14ac:dyDescent="0.25"/>
    <row r="63" s="38" customFormat="1" x14ac:dyDescent="0.25"/>
    <row r="64" s="38" customFormat="1" x14ac:dyDescent="0.25"/>
    <row r="65" s="38" customFormat="1" x14ac:dyDescent="0.25"/>
    <row r="66" s="38" customFormat="1" x14ac:dyDescent="0.25"/>
    <row r="67" s="38" customFormat="1" x14ac:dyDescent="0.25"/>
    <row r="68" s="38" customFormat="1" x14ac:dyDescent="0.25"/>
    <row r="69" s="38" customFormat="1" x14ac:dyDescent="0.25"/>
    <row r="70" s="38" customFormat="1" x14ac:dyDescent="0.25"/>
    <row r="71" s="38" customFormat="1" x14ac:dyDescent="0.25"/>
    <row r="72" s="38" customFormat="1" x14ac:dyDescent="0.25"/>
    <row r="73" s="38" customFormat="1" x14ac:dyDescent="0.25"/>
    <row r="74" s="38" customFormat="1" x14ac:dyDescent="0.25"/>
    <row r="75" s="38" customFormat="1" x14ac:dyDescent="0.25"/>
    <row r="76" s="38" customFormat="1" x14ac:dyDescent="0.25"/>
    <row r="77" s="38" customFormat="1" x14ac:dyDescent="0.25"/>
    <row r="78" s="38" customFormat="1" x14ac:dyDescent="0.25"/>
    <row r="79" s="38" customFormat="1" x14ac:dyDescent="0.25"/>
    <row r="80" s="38" customFormat="1" x14ac:dyDescent="0.25"/>
    <row r="81" s="38" customFormat="1" x14ac:dyDescent="0.25"/>
    <row r="82" s="38" customFormat="1" x14ac:dyDescent="0.25"/>
    <row r="83" s="38" customFormat="1" x14ac:dyDescent="0.25"/>
    <row r="84" s="38" customFormat="1" x14ac:dyDescent="0.25"/>
    <row r="85" s="38" customFormat="1" x14ac:dyDescent="0.25"/>
    <row r="86" s="38" customFormat="1" x14ac:dyDescent="0.25"/>
    <row r="87" s="38" customFormat="1" x14ac:dyDescent="0.25"/>
    <row r="88" s="38" customFormat="1" x14ac:dyDescent="0.25"/>
    <row r="89" s="38" customFormat="1" x14ac:dyDescent="0.25"/>
    <row r="90" s="38" customFormat="1" x14ac:dyDescent="0.25"/>
    <row r="91" s="38" customFormat="1" x14ac:dyDescent="0.25"/>
    <row r="92" s="38" customFormat="1" x14ac:dyDescent="0.25"/>
    <row r="93" s="38" customFormat="1" x14ac:dyDescent="0.25"/>
    <row r="94" s="38" customFormat="1" x14ac:dyDescent="0.25"/>
    <row r="95" s="38" customFormat="1" x14ac:dyDescent="0.25"/>
    <row r="96" s="38" customFormat="1" x14ac:dyDescent="0.25"/>
    <row r="97" s="38" customFormat="1" x14ac:dyDescent="0.25"/>
    <row r="98" s="38" customFormat="1" x14ac:dyDescent="0.25"/>
    <row r="99" s="38" customFormat="1" x14ac:dyDescent="0.25"/>
    <row r="100" s="38" customFormat="1" x14ac:dyDescent="0.25"/>
    <row r="101" s="38" customFormat="1" x14ac:dyDescent="0.25"/>
    <row r="102" s="38" customFormat="1" x14ac:dyDescent="0.25"/>
    <row r="103" s="38" customFormat="1" x14ac:dyDescent="0.25"/>
    <row r="104" s="38" customFormat="1" x14ac:dyDescent="0.25"/>
    <row r="105" s="38" customFormat="1" x14ac:dyDescent="0.25"/>
    <row r="106" s="38" customFormat="1" x14ac:dyDescent="0.25"/>
    <row r="107" s="38" customFormat="1" x14ac:dyDescent="0.25"/>
    <row r="108" s="38" customFormat="1" x14ac:dyDescent="0.25"/>
    <row r="109" s="38" customFormat="1" x14ac:dyDescent="0.25"/>
    <row r="110" s="38" customFormat="1" x14ac:dyDescent="0.25"/>
    <row r="111" s="38" customFormat="1" x14ac:dyDescent="0.25"/>
    <row r="112" s="38" customFormat="1" x14ac:dyDescent="0.25"/>
    <row r="113" s="38" customFormat="1" x14ac:dyDescent="0.25"/>
    <row r="114" s="38" customFormat="1" x14ac:dyDescent="0.25"/>
    <row r="115" s="38" customFormat="1" x14ac:dyDescent="0.25"/>
    <row r="116" s="38" customFormat="1" x14ac:dyDescent="0.25"/>
    <row r="117" s="38" customFormat="1" x14ac:dyDescent="0.25"/>
    <row r="118" s="38" customFormat="1" x14ac:dyDescent="0.25"/>
    <row r="119" s="38" customFormat="1" x14ac:dyDescent="0.25"/>
    <row r="120" s="38" customFormat="1" x14ac:dyDescent="0.25"/>
    <row r="121" s="38" customFormat="1" x14ac:dyDescent="0.25"/>
    <row r="122" s="38" customFormat="1" x14ac:dyDescent="0.25"/>
    <row r="123" s="38" customFormat="1" x14ac:dyDescent="0.25"/>
    <row r="124" s="38" customFormat="1" x14ac:dyDescent="0.25"/>
    <row r="125" s="38" customFormat="1" x14ac:dyDescent="0.25"/>
    <row r="126" s="38" customFormat="1" x14ac:dyDescent="0.25"/>
    <row r="127" s="38" customFormat="1" x14ac:dyDescent="0.25"/>
    <row r="128" s="38" customFormat="1" x14ac:dyDescent="0.25"/>
    <row r="129" s="38" customFormat="1" x14ac:dyDescent="0.25"/>
    <row r="130" s="38" customFormat="1" x14ac:dyDescent="0.25"/>
    <row r="131" s="38" customFormat="1" x14ac:dyDescent="0.25"/>
    <row r="132" s="38" customFormat="1" x14ac:dyDescent="0.25"/>
    <row r="133" s="38" customFormat="1" x14ac:dyDescent="0.25"/>
    <row r="134" s="38" customFormat="1" x14ac:dyDescent="0.25"/>
    <row r="135" s="38" customFormat="1" x14ac:dyDescent="0.25"/>
    <row r="136" s="38" customFormat="1" x14ac:dyDescent="0.25"/>
    <row r="137" s="38" customFormat="1" x14ac:dyDescent="0.25"/>
    <row r="138" s="38" customFormat="1" x14ac:dyDescent="0.25"/>
    <row r="139" s="38" customFormat="1" x14ac:dyDescent="0.25"/>
    <row r="140" s="38" customFormat="1" x14ac:dyDescent="0.25"/>
    <row r="141" s="38" customFormat="1" x14ac:dyDescent="0.25"/>
    <row r="142" s="38" customFormat="1" x14ac:dyDescent="0.25"/>
    <row r="143" s="38" customFormat="1" x14ac:dyDescent="0.25"/>
    <row r="144" s="38" customFormat="1" x14ac:dyDescent="0.25"/>
    <row r="145" s="38" customFormat="1" x14ac:dyDescent="0.25"/>
    <row r="146" s="38" customFormat="1" x14ac:dyDescent="0.25"/>
    <row r="147" s="38" customFormat="1" x14ac:dyDescent="0.25"/>
    <row r="148" s="38" customFormat="1" x14ac:dyDescent="0.25"/>
    <row r="149" s="38" customFormat="1" x14ac:dyDescent="0.25"/>
    <row r="150" s="38" customFormat="1" x14ac:dyDescent="0.25"/>
    <row r="151" s="38" customFormat="1" x14ac:dyDescent="0.25"/>
    <row r="152" s="38" customFormat="1" x14ac:dyDescent="0.25"/>
    <row r="153" s="38" customFormat="1" x14ac:dyDescent="0.25"/>
    <row r="154" s="38" customFormat="1" x14ac:dyDescent="0.25"/>
    <row r="155" s="38" customFormat="1" x14ac:dyDescent="0.25"/>
    <row r="156" s="38" customFormat="1" x14ac:dyDescent="0.25"/>
    <row r="157" s="38" customFormat="1" x14ac:dyDescent="0.25"/>
    <row r="158" s="38" customFormat="1" x14ac:dyDescent="0.25"/>
    <row r="159" s="38" customFormat="1" x14ac:dyDescent="0.25"/>
    <row r="160" s="38" customFormat="1" x14ac:dyDescent="0.25"/>
    <row r="161" s="38" customFormat="1" x14ac:dyDescent="0.25"/>
    <row r="162" s="38" customFormat="1" x14ac:dyDescent="0.25"/>
    <row r="163" s="38" customFormat="1" x14ac:dyDescent="0.25"/>
    <row r="164" s="38" customFormat="1" x14ac:dyDescent="0.25"/>
    <row r="165" s="38" customFormat="1" x14ac:dyDescent="0.25"/>
    <row r="166" s="38" customFormat="1" x14ac:dyDescent="0.25"/>
    <row r="167" s="38" customFormat="1" x14ac:dyDescent="0.25"/>
    <row r="168" s="38" customFormat="1" x14ac:dyDescent="0.25"/>
    <row r="169" s="38" customFormat="1" x14ac:dyDescent="0.25"/>
    <row r="170" s="38" customFormat="1" x14ac:dyDescent="0.25"/>
    <row r="171" s="38" customFormat="1" x14ac:dyDescent="0.25"/>
    <row r="172" s="38" customFormat="1" x14ac:dyDescent="0.25"/>
    <row r="173" s="38" customFormat="1" x14ac:dyDescent="0.25"/>
    <row r="174" s="38" customFormat="1" x14ac:dyDescent="0.25"/>
    <row r="175" s="38" customFormat="1" x14ac:dyDescent="0.25"/>
    <row r="176" s="38" customFormat="1" x14ac:dyDescent="0.25"/>
    <row r="177" s="38" customFormat="1" x14ac:dyDescent="0.25"/>
    <row r="178" s="38" customFormat="1" x14ac:dyDescent="0.25"/>
    <row r="179" s="38" customFormat="1" x14ac:dyDescent="0.25"/>
    <row r="180" s="38" customFormat="1" x14ac:dyDescent="0.25"/>
    <row r="181" s="38" customFormat="1" x14ac:dyDescent="0.25"/>
    <row r="182" s="38" customFormat="1" x14ac:dyDescent="0.25"/>
    <row r="183" s="38" customFormat="1" x14ac:dyDescent="0.25"/>
    <row r="184" s="38" customFormat="1" x14ac:dyDescent="0.25"/>
    <row r="185" s="38" customFormat="1" x14ac:dyDescent="0.25"/>
    <row r="186" s="38" customFormat="1" x14ac:dyDescent="0.25"/>
    <row r="187" s="38" customFormat="1" x14ac:dyDescent="0.25"/>
    <row r="188" s="38" customFormat="1" x14ac:dyDescent="0.25"/>
    <row r="189" s="38" customFormat="1" x14ac:dyDescent="0.25"/>
    <row r="190" s="38" customFormat="1" x14ac:dyDescent="0.25"/>
    <row r="191" s="38" customFormat="1" x14ac:dyDescent="0.25"/>
    <row r="192" s="38" customFormat="1" x14ac:dyDescent="0.25"/>
    <row r="193" s="38" customFormat="1" x14ac:dyDescent="0.25"/>
    <row r="194" s="38" customFormat="1" x14ac:dyDescent="0.25"/>
    <row r="195" s="38" customFormat="1" x14ac:dyDescent="0.25"/>
    <row r="196" s="38" customFormat="1" x14ac:dyDescent="0.25"/>
    <row r="197" s="38" customFormat="1" x14ac:dyDescent="0.25"/>
    <row r="198" s="38" customFormat="1" x14ac:dyDescent="0.25"/>
    <row r="199" s="38" customFormat="1" x14ac:dyDescent="0.25"/>
    <row r="200" s="38" customFormat="1" x14ac:dyDescent="0.25"/>
    <row r="201" s="38" customFormat="1" x14ac:dyDescent="0.25"/>
    <row r="202" s="38" customFormat="1" x14ac:dyDescent="0.25"/>
    <row r="203" s="38" customFormat="1" x14ac:dyDescent="0.25"/>
    <row r="204" s="38" customFormat="1" x14ac:dyDescent="0.25"/>
    <row r="205" s="38" customFormat="1" x14ac:dyDescent="0.25"/>
    <row r="206" s="38" customFormat="1" x14ac:dyDescent="0.25"/>
    <row r="207" s="38" customFormat="1" x14ac:dyDescent="0.25"/>
    <row r="208" s="38" customFormat="1" x14ac:dyDescent="0.25"/>
    <row r="209" s="38" customFormat="1" x14ac:dyDescent="0.25"/>
    <row r="210" s="38" customFormat="1" x14ac:dyDescent="0.25"/>
    <row r="211" s="38" customFormat="1" x14ac:dyDescent="0.25"/>
    <row r="212" s="38" customFormat="1" x14ac:dyDescent="0.25"/>
    <row r="213" s="38" customFormat="1" x14ac:dyDescent="0.25"/>
    <row r="214" s="38" customFormat="1" x14ac:dyDescent="0.25"/>
    <row r="215" s="38" customFormat="1" x14ac:dyDescent="0.25"/>
    <row r="216" s="38" customFormat="1" x14ac:dyDescent="0.25"/>
    <row r="217" s="38" customFormat="1" x14ac:dyDescent="0.25"/>
    <row r="218" s="38" customFormat="1" x14ac:dyDescent="0.25"/>
    <row r="219" s="38" customFormat="1" x14ac:dyDescent="0.25"/>
    <row r="220" s="38" customFormat="1" x14ac:dyDescent="0.25"/>
    <row r="221" s="38" customFormat="1" x14ac:dyDescent="0.25"/>
    <row r="222" s="38" customFormat="1" x14ac:dyDescent="0.25"/>
    <row r="223" s="38" customFormat="1" x14ac:dyDescent="0.25"/>
    <row r="224" s="38" customFormat="1" x14ac:dyDescent="0.25"/>
    <row r="225" s="38" customFormat="1" x14ac:dyDescent="0.25"/>
    <row r="226" s="38" customFormat="1" x14ac:dyDescent="0.25"/>
    <row r="227" s="38" customFormat="1" x14ac:dyDescent="0.25"/>
    <row r="228" s="38" customFormat="1" x14ac:dyDescent="0.25"/>
    <row r="229" s="38" customFormat="1" x14ac:dyDescent="0.25"/>
    <row r="230" s="38" customFormat="1" x14ac:dyDescent="0.25"/>
    <row r="231" s="38" customFormat="1" x14ac:dyDescent="0.25"/>
    <row r="232" s="38" customFormat="1" x14ac:dyDescent="0.25"/>
    <row r="233" s="38" customFormat="1" x14ac:dyDescent="0.25"/>
    <row r="234" s="38" customFormat="1" x14ac:dyDescent="0.25"/>
    <row r="235" s="38" customFormat="1" x14ac:dyDescent="0.25"/>
    <row r="236" s="38" customFormat="1" x14ac:dyDescent="0.25"/>
    <row r="237" s="38" customFormat="1" x14ac:dyDescent="0.25"/>
    <row r="238" s="38" customFormat="1" x14ac:dyDescent="0.25"/>
    <row r="239" s="38" customFormat="1" x14ac:dyDescent="0.25"/>
    <row r="240" s="38" customFormat="1" x14ac:dyDescent="0.25"/>
    <row r="241" s="38" customFormat="1" x14ac:dyDescent="0.25"/>
    <row r="242" s="38" customFormat="1" x14ac:dyDescent="0.25"/>
    <row r="243" s="38" customFormat="1" x14ac:dyDescent="0.25"/>
    <row r="244" s="38" customFormat="1" x14ac:dyDescent="0.25"/>
    <row r="245" s="38" customFormat="1" x14ac:dyDescent="0.25"/>
    <row r="246" s="38" customFormat="1" x14ac:dyDescent="0.25"/>
    <row r="247" s="38" customFormat="1" x14ac:dyDescent="0.25"/>
    <row r="248" s="38" customFormat="1" x14ac:dyDescent="0.25"/>
    <row r="249" s="38" customFormat="1" x14ac:dyDescent="0.25"/>
    <row r="250" s="38" customFormat="1" x14ac:dyDescent="0.25"/>
    <row r="251" s="38" customFormat="1" x14ac:dyDescent="0.25"/>
    <row r="252" s="38" customFormat="1" x14ac:dyDescent="0.25"/>
    <row r="253" s="38" customFormat="1" x14ac:dyDescent="0.25"/>
    <row r="254" s="38" customFormat="1" x14ac:dyDescent="0.25"/>
    <row r="255" s="38" customFormat="1" x14ac:dyDescent="0.25"/>
    <row r="256" s="38" customFormat="1" x14ac:dyDescent="0.25"/>
    <row r="257" s="38" customFormat="1" x14ac:dyDescent="0.25"/>
    <row r="258" s="38" customFormat="1" x14ac:dyDescent="0.25"/>
    <row r="259" s="38" customFormat="1" x14ac:dyDescent="0.25"/>
    <row r="260" s="38" customFormat="1" x14ac:dyDescent="0.25"/>
    <row r="261" s="38" customFormat="1" x14ac:dyDescent="0.25"/>
    <row r="262" s="38" customFormat="1" x14ac:dyDescent="0.25"/>
    <row r="263" s="38" customFormat="1" x14ac:dyDescent="0.25"/>
    <row r="264" s="38" customFormat="1" x14ac:dyDescent="0.25"/>
    <row r="265" s="38" customFormat="1" x14ac:dyDescent="0.25"/>
    <row r="266" s="38" customFormat="1" x14ac:dyDescent="0.25"/>
    <row r="267" s="38" customFormat="1" x14ac:dyDescent="0.25"/>
    <row r="268" s="38" customFormat="1" x14ac:dyDescent="0.25"/>
    <row r="269" s="38" customFormat="1" x14ac:dyDescent="0.25"/>
    <row r="270" s="38" customFormat="1" x14ac:dyDescent="0.25"/>
    <row r="271" s="38" customFormat="1" x14ac:dyDescent="0.25"/>
    <row r="272" s="38" customFormat="1" x14ac:dyDescent="0.25"/>
    <row r="273" s="38" customFormat="1" x14ac:dyDescent="0.25"/>
    <row r="274" s="38" customFormat="1" x14ac:dyDescent="0.25"/>
    <row r="275" s="38" customFormat="1" x14ac:dyDescent="0.25"/>
    <row r="276" s="38" customFormat="1" x14ac:dyDescent="0.25"/>
    <row r="277" s="38" customFormat="1" x14ac:dyDescent="0.25"/>
    <row r="278" s="38" customFormat="1" x14ac:dyDescent="0.25"/>
    <row r="279" s="38" customFormat="1" x14ac:dyDescent="0.25"/>
    <row r="280" s="38" customFormat="1" x14ac:dyDescent="0.25"/>
    <row r="281" s="38" customFormat="1" x14ac:dyDescent="0.25"/>
    <row r="282" s="38" customFormat="1" x14ac:dyDescent="0.25"/>
    <row r="283" s="38" customFormat="1" x14ac:dyDescent="0.25"/>
    <row r="284" s="38" customFormat="1" x14ac:dyDescent="0.25"/>
    <row r="285" s="38" customFormat="1" x14ac:dyDescent="0.25"/>
    <row r="286" s="38" customFormat="1" x14ac:dyDescent="0.25"/>
    <row r="287" s="38" customFormat="1" x14ac:dyDescent="0.25"/>
    <row r="288" s="38" customFormat="1" x14ac:dyDescent="0.25"/>
    <row r="289" s="38" customFormat="1" x14ac:dyDescent="0.25"/>
    <row r="290" s="38" customFormat="1" x14ac:dyDescent="0.25"/>
    <row r="291" s="38" customFormat="1" x14ac:dyDescent="0.25"/>
    <row r="292" s="38" customFormat="1" x14ac:dyDescent="0.25"/>
    <row r="293" s="38" customFormat="1" x14ac:dyDescent="0.25"/>
    <row r="294" s="38" customFormat="1" x14ac:dyDescent="0.25"/>
    <row r="295" s="38" customFormat="1" x14ac:dyDescent="0.25"/>
    <row r="296" s="38" customFormat="1" x14ac:dyDescent="0.25"/>
    <row r="297" s="38" customFormat="1" x14ac:dyDescent="0.25"/>
    <row r="298" s="38" customFormat="1" x14ac:dyDescent="0.25"/>
    <row r="299" s="38" customFormat="1" x14ac:dyDescent="0.25"/>
    <row r="300" s="38" customFormat="1" x14ac:dyDescent="0.25"/>
    <row r="301" s="38" customFormat="1" x14ac:dyDescent="0.25"/>
    <row r="302" s="38" customFormat="1" x14ac:dyDescent="0.25"/>
    <row r="303" s="38" customFormat="1" x14ac:dyDescent="0.25"/>
    <row r="304" s="38" customFormat="1" x14ac:dyDescent="0.25"/>
    <row r="305" s="38" customFormat="1" x14ac:dyDescent="0.25"/>
    <row r="306" s="38" customFormat="1" x14ac:dyDescent="0.25"/>
    <row r="307" s="38" customFormat="1" x14ac:dyDescent="0.25"/>
    <row r="308" s="38" customFormat="1" x14ac:dyDescent="0.25"/>
    <row r="309" s="38" customFormat="1" x14ac:dyDescent="0.25"/>
    <row r="310" s="38" customFormat="1" x14ac:dyDescent="0.25"/>
    <row r="311" s="38" customFormat="1" x14ac:dyDescent="0.25"/>
    <row r="312" s="38" customFormat="1" x14ac:dyDescent="0.25"/>
    <row r="313" s="38" customFormat="1" x14ac:dyDescent="0.25"/>
    <row r="314" s="38" customFormat="1" x14ac:dyDescent="0.25"/>
    <row r="315" s="38" customFormat="1" x14ac:dyDescent="0.25"/>
    <row r="316" s="38" customFormat="1" x14ac:dyDescent="0.25"/>
    <row r="317" s="38" customFormat="1" x14ac:dyDescent="0.25"/>
    <row r="318" s="38" customFormat="1" x14ac:dyDescent="0.25"/>
    <row r="319" s="38" customFormat="1" x14ac:dyDescent="0.25"/>
    <row r="320" s="38" customFormat="1" x14ac:dyDescent="0.25"/>
    <row r="321" s="38" customFormat="1" x14ac:dyDescent="0.25"/>
    <row r="322" s="38" customFormat="1" x14ac:dyDescent="0.25"/>
    <row r="323" s="38" customFormat="1" x14ac:dyDescent="0.25"/>
    <row r="324" s="38" customFormat="1" x14ac:dyDescent="0.25"/>
    <row r="325" s="38" customFormat="1" x14ac:dyDescent="0.25"/>
    <row r="326" s="38" customFormat="1" x14ac:dyDescent="0.25"/>
    <row r="327" s="38" customFormat="1" x14ac:dyDescent="0.25"/>
    <row r="328" s="38" customFormat="1" x14ac:dyDescent="0.25"/>
    <row r="329" s="38" customFormat="1" x14ac:dyDescent="0.25"/>
    <row r="330" s="38" customFormat="1" x14ac:dyDescent="0.25"/>
    <row r="331" s="38" customFormat="1" x14ac:dyDescent="0.25"/>
    <row r="332" s="38" customFormat="1" x14ac:dyDescent="0.25"/>
    <row r="333" s="38" customFormat="1" x14ac:dyDescent="0.25"/>
    <row r="334" s="38" customFormat="1" x14ac:dyDescent="0.25"/>
    <row r="335" s="38" customFormat="1" x14ac:dyDescent="0.25"/>
    <row r="336" s="38" customFormat="1" x14ac:dyDescent="0.25"/>
    <row r="337" s="38" customFormat="1" x14ac:dyDescent="0.25"/>
    <row r="338" s="38" customFormat="1" x14ac:dyDescent="0.25"/>
    <row r="339" s="38" customFormat="1" x14ac:dyDescent="0.25"/>
    <row r="340" s="38" customFormat="1" x14ac:dyDescent="0.25"/>
    <row r="341" s="38" customFormat="1" x14ac:dyDescent="0.25"/>
    <row r="342" s="38" customFormat="1" x14ac:dyDescent="0.25"/>
    <row r="343" s="38" customFormat="1" x14ac:dyDescent="0.25"/>
    <row r="344" s="38" customFormat="1" x14ac:dyDescent="0.25"/>
    <row r="345" s="38" customFormat="1" x14ac:dyDescent="0.25"/>
    <row r="346" s="38" customFormat="1" x14ac:dyDescent="0.25"/>
    <row r="347" s="38" customFormat="1" x14ac:dyDescent="0.25"/>
    <row r="348" s="38" customFormat="1" x14ac:dyDescent="0.25"/>
    <row r="349" s="38" customFormat="1" x14ac:dyDescent="0.25"/>
    <row r="350" s="38" customFormat="1" x14ac:dyDescent="0.25"/>
    <row r="351" s="38" customFormat="1" x14ac:dyDescent="0.25"/>
    <row r="352" s="38" customFormat="1" x14ac:dyDescent="0.25"/>
    <row r="353" s="38" customFormat="1" x14ac:dyDescent="0.25"/>
    <row r="354" s="38" customFormat="1" x14ac:dyDescent="0.25"/>
    <row r="355" s="38" customFormat="1" x14ac:dyDescent="0.25"/>
    <row r="356" s="38" customFormat="1" x14ac:dyDescent="0.25"/>
    <row r="357" s="38" customFormat="1" x14ac:dyDescent="0.25"/>
    <row r="358" s="38" customFormat="1" x14ac:dyDescent="0.25"/>
    <row r="359" s="38" customFormat="1" x14ac:dyDescent="0.25"/>
    <row r="360" s="38" customFormat="1" x14ac:dyDescent="0.25"/>
    <row r="361" s="38" customFormat="1" x14ac:dyDescent="0.25"/>
    <row r="362" s="38" customFormat="1" x14ac:dyDescent="0.25"/>
    <row r="363" s="38" customFormat="1" x14ac:dyDescent="0.25"/>
    <row r="364" s="38" customFormat="1" x14ac:dyDescent="0.25"/>
    <row r="365" s="38" customFormat="1" x14ac:dyDescent="0.25"/>
    <row r="366" s="38" customFormat="1" x14ac:dyDescent="0.25"/>
    <row r="367" s="38" customFormat="1" x14ac:dyDescent="0.25"/>
    <row r="368" s="38" customFormat="1" x14ac:dyDescent="0.25"/>
    <row r="369" s="38" customFormat="1" x14ac:dyDescent="0.25"/>
    <row r="370" s="38" customFormat="1" x14ac:dyDescent="0.25"/>
    <row r="371" s="38" customFormat="1" x14ac:dyDescent="0.25"/>
    <row r="372" s="38" customFormat="1" x14ac:dyDescent="0.25"/>
    <row r="373" s="38" customFormat="1" x14ac:dyDescent="0.25"/>
    <row r="374" s="38" customFormat="1" x14ac:dyDescent="0.25"/>
    <row r="375" s="38" customFormat="1" x14ac:dyDescent="0.25"/>
    <row r="376" s="38" customFormat="1" x14ac:dyDescent="0.25"/>
    <row r="377" s="38" customFormat="1" x14ac:dyDescent="0.25"/>
    <row r="378" s="38" customFormat="1" x14ac:dyDescent="0.25"/>
    <row r="379" s="38" customFormat="1" x14ac:dyDescent="0.25"/>
    <row r="380" s="38" customFormat="1" x14ac:dyDescent="0.25"/>
    <row r="381" s="38" customFormat="1" x14ac:dyDescent="0.25"/>
    <row r="382" s="38" customFormat="1" x14ac:dyDescent="0.25"/>
    <row r="383" s="38" customFormat="1" x14ac:dyDescent="0.25"/>
    <row r="384" s="38" customFormat="1" x14ac:dyDescent="0.25"/>
    <row r="385" s="38" customFormat="1" x14ac:dyDescent="0.25"/>
    <row r="386" s="38" customFormat="1" x14ac:dyDescent="0.25"/>
    <row r="387" s="38" customFormat="1" x14ac:dyDescent="0.25"/>
    <row r="388" s="38" customFormat="1" x14ac:dyDescent="0.25"/>
    <row r="389" s="38" customFormat="1" x14ac:dyDescent="0.25"/>
    <row r="390" s="38" customFormat="1" x14ac:dyDescent="0.25"/>
    <row r="391" s="38" customFormat="1" x14ac:dyDescent="0.25"/>
    <row r="392" s="38" customFormat="1" x14ac:dyDescent="0.25"/>
    <row r="393" s="38" customFormat="1" x14ac:dyDescent="0.25"/>
    <row r="394" s="38" customFormat="1" x14ac:dyDescent="0.25"/>
    <row r="395" s="38" customFormat="1" x14ac:dyDescent="0.25"/>
    <row r="396" s="38" customFormat="1" x14ac:dyDescent="0.25"/>
    <row r="397" s="38" customFormat="1" x14ac:dyDescent="0.25"/>
    <row r="398" s="38" customFormat="1" x14ac:dyDescent="0.25"/>
    <row r="399" s="38" customFormat="1" x14ac:dyDescent="0.25"/>
    <row r="400" s="38" customFormat="1" x14ac:dyDescent="0.25"/>
    <row r="401" s="38" customFormat="1" x14ac:dyDescent="0.25"/>
    <row r="402" s="38" customFormat="1" x14ac:dyDescent="0.25"/>
    <row r="403" s="38" customFormat="1" x14ac:dyDescent="0.25"/>
    <row r="404" s="38" customFormat="1" x14ac:dyDescent="0.25"/>
    <row r="405" s="38" customFormat="1" x14ac:dyDescent="0.25"/>
    <row r="406" s="38" customFormat="1" x14ac:dyDescent="0.25"/>
    <row r="407" s="38" customFormat="1" x14ac:dyDescent="0.25"/>
    <row r="408" s="38" customFormat="1" x14ac:dyDescent="0.25"/>
    <row r="409" s="38" customFormat="1" x14ac:dyDescent="0.25"/>
    <row r="410" s="38" customFormat="1" x14ac:dyDescent="0.25"/>
    <row r="411" s="38" customFormat="1" x14ac:dyDescent="0.25"/>
    <row r="412" s="38" customFormat="1" x14ac:dyDescent="0.25"/>
    <row r="413" s="38" customFormat="1" x14ac:dyDescent="0.25"/>
    <row r="414" s="38" customFormat="1" x14ac:dyDescent="0.25"/>
    <row r="415" s="38" customFormat="1" x14ac:dyDescent="0.25"/>
    <row r="416" s="38" customFormat="1" x14ac:dyDescent="0.25"/>
    <row r="417" s="38" customFormat="1" x14ac:dyDescent="0.25"/>
    <row r="418" s="38" customFormat="1" x14ac:dyDescent="0.25"/>
    <row r="419" s="38" customFormat="1" x14ac:dyDescent="0.25"/>
    <row r="420" s="38" customFormat="1" x14ac:dyDescent="0.25"/>
    <row r="421" s="38" customFormat="1" x14ac:dyDescent="0.25"/>
    <row r="422" s="38" customFormat="1" x14ac:dyDescent="0.25"/>
    <row r="423" s="38" customFormat="1" x14ac:dyDescent="0.25"/>
    <row r="424" s="38" customFormat="1" x14ac:dyDescent="0.25"/>
    <row r="425" s="38" customFormat="1" x14ac:dyDescent="0.25"/>
    <row r="426" s="38" customFormat="1" x14ac:dyDescent="0.25"/>
    <row r="427" s="38" customFormat="1" x14ac:dyDescent="0.25"/>
    <row r="428" s="38" customFormat="1" x14ac:dyDescent="0.25"/>
    <row r="429" s="38" customFormat="1" x14ac:dyDescent="0.25"/>
    <row r="430" s="38" customFormat="1" x14ac:dyDescent="0.25"/>
    <row r="431" s="38" customFormat="1" x14ac:dyDescent="0.25"/>
    <row r="432" s="38" customFormat="1" x14ac:dyDescent="0.25"/>
    <row r="433" s="38" customFormat="1" x14ac:dyDescent="0.25"/>
    <row r="434" s="38" customFormat="1" x14ac:dyDescent="0.25"/>
    <row r="435" s="38" customFormat="1" x14ac:dyDescent="0.25"/>
    <row r="436" s="38" customFormat="1" x14ac:dyDescent="0.25"/>
    <row r="437" s="38" customFormat="1" x14ac:dyDescent="0.25"/>
    <row r="438" s="38" customFormat="1" x14ac:dyDescent="0.25"/>
    <row r="439" s="38" customFormat="1" x14ac:dyDescent="0.25"/>
    <row r="440" s="38" customFormat="1" x14ac:dyDescent="0.25"/>
    <row r="441" s="38" customFormat="1" x14ac:dyDescent="0.25"/>
    <row r="442" s="38" customFormat="1" x14ac:dyDescent="0.25"/>
    <row r="443" s="38" customFormat="1" x14ac:dyDescent="0.25"/>
    <row r="444" s="38" customFormat="1" x14ac:dyDescent="0.25"/>
    <row r="445" s="38" customFormat="1" x14ac:dyDescent="0.25"/>
    <row r="446" s="38" customFormat="1" x14ac:dyDescent="0.25"/>
    <row r="447" s="38" customFormat="1" x14ac:dyDescent="0.25"/>
    <row r="448" s="38" customFormat="1" x14ac:dyDescent="0.25"/>
    <row r="449" s="38" customFormat="1" x14ac:dyDescent="0.25"/>
    <row r="450" s="38" customFormat="1" x14ac:dyDescent="0.25"/>
    <row r="451" s="38" customFormat="1" x14ac:dyDescent="0.25"/>
    <row r="452" s="38" customFormat="1" x14ac:dyDescent="0.25"/>
    <row r="453" s="38" customFormat="1" x14ac:dyDescent="0.25"/>
    <row r="454" s="38" customFormat="1" x14ac:dyDescent="0.25"/>
    <row r="455" s="38" customFormat="1" x14ac:dyDescent="0.25"/>
    <row r="456" s="38" customFormat="1" x14ac:dyDescent="0.25"/>
    <row r="457" s="38" customFormat="1" x14ac:dyDescent="0.25"/>
    <row r="458" s="38" customFormat="1" x14ac:dyDescent="0.25"/>
    <row r="459" s="38" customFormat="1" x14ac:dyDescent="0.25"/>
    <row r="460" s="38" customFormat="1" x14ac:dyDescent="0.25"/>
    <row r="461" s="38" customFormat="1" x14ac:dyDescent="0.25"/>
    <row r="462" s="38" customFormat="1" x14ac:dyDescent="0.25"/>
    <row r="463" s="38" customFormat="1" x14ac:dyDescent="0.25"/>
    <row r="464" s="38" customFormat="1" x14ac:dyDescent="0.25"/>
    <row r="465" s="38" customFormat="1" x14ac:dyDescent="0.25"/>
    <row r="466" s="38" customFormat="1" x14ac:dyDescent="0.25"/>
    <row r="467" s="38" customFormat="1" x14ac:dyDescent="0.25"/>
    <row r="468" s="38" customFormat="1" x14ac:dyDescent="0.25"/>
    <row r="469" s="38" customFormat="1" x14ac:dyDescent="0.25"/>
    <row r="470" s="38" customFormat="1" x14ac:dyDescent="0.25"/>
    <row r="471" s="38" customFormat="1" x14ac:dyDescent="0.25"/>
    <row r="472" s="38" customFormat="1" x14ac:dyDescent="0.25"/>
    <row r="473" s="38" customFormat="1" x14ac:dyDescent="0.25"/>
    <row r="474" s="38" customFormat="1" x14ac:dyDescent="0.25"/>
    <row r="475" s="38" customFormat="1" x14ac:dyDescent="0.25"/>
    <row r="476" s="38" customFormat="1" x14ac:dyDescent="0.25"/>
    <row r="477" s="38" customFormat="1" x14ac:dyDescent="0.25"/>
    <row r="478" s="38" customFormat="1" x14ac:dyDescent="0.25"/>
    <row r="479" s="38" customFormat="1" x14ac:dyDescent="0.25"/>
    <row r="480" s="38" customFormat="1" x14ac:dyDescent="0.25"/>
    <row r="481" s="38" customFormat="1" x14ac:dyDescent="0.25"/>
    <row r="482" s="38" customFormat="1" x14ac:dyDescent="0.25"/>
    <row r="483" s="38" customFormat="1" x14ac:dyDescent="0.25"/>
    <row r="484" s="38" customFormat="1" x14ac:dyDescent="0.25"/>
    <row r="485" s="38" customFormat="1" x14ac:dyDescent="0.25"/>
    <row r="486" s="38" customFormat="1" x14ac:dyDescent="0.25"/>
    <row r="487" s="38" customFormat="1" x14ac:dyDescent="0.25"/>
    <row r="488" s="38" customFormat="1" x14ac:dyDescent="0.25"/>
    <row r="489" s="38" customFormat="1" x14ac:dyDescent="0.25"/>
    <row r="490" s="38" customFormat="1" x14ac:dyDescent="0.25"/>
    <row r="491" s="38" customFormat="1" x14ac:dyDescent="0.25"/>
    <row r="492" s="38" customFormat="1" x14ac:dyDescent="0.25"/>
    <row r="493" s="38" customFormat="1" x14ac:dyDescent="0.25"/>
    <row r="494" s="38" customFormat="1" x14ac:dyDescent="0.25"/>
    <row r="495" s="38" customFormat="1" x14ac:dyDescent="0.25"/>
    <row r="496" s="38" customFormat="1" x14ac:dyDescent="0.25"/>
    <row r="497" s="38" customFormat="1" x14ac:dyDescent="0.25"/>
    <row r="498" s="38" customFormat="1" x14ac:dyDescent="0.25"/>
    <row r="499" s="38" customFormat="1" x14ac:dyDescent="0.25"/>
    <row r="500" s="38" customFormat="1" x14ac:dyDescent="0.25"/>
    <row r="501" s="38" customFormat="1" x14ac:dyDescent="0.25"/>
    <row r="502" s="38" customFormat="1" x14ac:dyDescent="0.25"/>
    <row r="503" s="38" customFormat="1" x14ac:dyDescent="0.25"/>
    <row r="504" s="38" customFormat="1" x14ac:dyDescent="0.25"/>
    <row r="505" s="38" customFormat="1" x14ac:dyDescent="0.25"/>
    <row r="506" s="38" customFormat="1" x14ac:dyDescent="0.25"/>
    <row r="507" s="38" customFormat="1" x14ac:dyDescent="0.25"/>
    <row r="508" s="38" customFormat="1" x14ac:dyDescent="0.25"/>
    <row r="509" s="38" customFormat="1" x14ac:dyDescent="0.25"/>
    <row r="510" s="38" customFormat="1" x14ac:dyDescent="0.25"/>
    <row r="511" s="38" customFormat="1" x14ac:dyDescent="0.25"/>
    <row r="512" s="38" customFormat="1" x14ac:dyDescent="0.25"/>
    <row r="513" s="38" customFormat="1" x14ac:dyDescent="0.25"/>
    <row r="514" s="38" customFormat="1" x14ac:dyDescent="0.25"/>
    <row r="515" s="38" customFormat="1" x14ac:dyDescent="0.25"/>
    <row r="516" s="38" customFormat="1" x14ac:dyDescent="0.25"/>
    <row r="517" s="38" customFormat="1" x14ac:dyDescent="0.25"/>
    <row r="518" s="38" customFormat="1" x14ac:dyDescent="0.25"/>
    <row r="519" s="38" customFormat="1" x14ac:dyDescent="0.25"/>
    <row r="520" s="38" customFormat="1" x14ac:dyDescent="0.25"/>
    <row r="521" s="38" customFormat="1" x14ac:dyDescent="0.25"/>
    <row r="522" s="38" customFormat="1" x14ac:dyDescent="0.25"/>
    <row r="523" s="38" customFormat="1" x14ac:dyDescent="0.25"/>
    <row r="524" s="38" customFormat="1" x14ac:dyDescent="0.25"/>
    <row r="525" s="38" customFormat="1" x14ac:dyDescent="0.25"/>
    <row r="526" s="38" customFormat="1" x14ac:dyDescent="0.25"/>
    <row r="527" s="38" customFormat="1" x14ac:dyDescent="0.25"/>
    <row r="528" s="38" customFormat="1" x14ac:dyDescent="0.25"/>
    <row r="529" s="38" customFormat="1" x14ac:dyDescent="0.25"/>
    <row r="530" s="38" customFormat="1" x14ac:dyDescent="0.25"/>
    <row r="531" s="38" customFormat="1" x14ac:dyDescent="0.25"/>
    <row r="532" s="38" customFormat="1" x14ac:dyDescent="0.25"/>
    <row r="533" s="38" customFormat="1" x14ac:dyDescent="0.25"/>
    <row r="534" s="38" customFormat="1" x14ac:dyDescent="0.25"/>
    <row r="535" s="38" customFormat="1" x14ac:dyDescent="0.25"/>
    <row r="536" s="38" customFormat="1" x14ac:dyDescent="0.25"/>
    <row r="537" s="38" customFormat="1" x14ac:dyDescent="0.25"/>
    <row r="538" s="38" customFormat="1" x14ac:dyDescent="0.25"/>
    <row r="539" s="38" customFormat="1" x14ac:dyDescent="0.25"/>
    <row r="540" s="38" customFormat="1" x14ac:dyDescent="0.25"/>
    <row r="541" s="38" customFormat="1" x14ac:dyDescent="0.25"/>
    <row r="542" s="38" customFormat="1" x14ac:dyDescent="0.25"/>
    <row r="543" s="38" customFormat="1" x14ac:dyDescent="0.25"/>
    <row r="544" s="38" customFormat="1" x14ac:dyDescent="0.25"/>
    <row r="545" s="38" customFormat="1" x14ac:dyDescent="0.25"/>
    <row r="546" s="38" customFormat="1" x14ac:dyDescent="0.25"/>
    <row r="547" s="38" customFormat="1" x14ac:dyDescent="0.25"/>
    <row r="548" s="38" customFormat="1" x14ac:dyDescent="0.25"/>
    <row r="549" s="38" customFormat="1" x14ac:dyDescent="0.25"/>
    <row r="550" s="38" customFormat="1" x14ac:dyDescent="0.25"/>
    <row r="551" s="38" customFormat="1" x14ac:dyDescent="0.25"/>
    <row r="552" s="38" customFormat="1" x14ac:dyDescent="0.25"/>
    <row r="553" s="38" customFormat="1" x14ac:dyDescent="0.25"/>
    <row r="554" s="38" customFormat="1" x14ac:dyDescent="0.25"/>
    <row r="555" s="38" customFormat="1" x14ac:dyDescent="0.25"/>
    <row r="556" s="38" customFormat="1" x14ac:dyDescent="0.25"/>
    <row r="557" s="38" customFormat="1" x14ac:dyDescent="0.25"/>
    <row r="558" s="38" customFormat="1" x14ac:dyDescent="0.25"/>
    <row r="559" s="38" customFormat="1" x14ac:dyDescent="0.25"/>
    <row r="560" s="38" customFormat="1" x14ac:dyDescent="0.25"/>
    <row r="561" s="38" customFormat="1" x14ac:dyDescent="0.25"/>
    <row r="562" s="38" customFormat="1" x14ac:dyDescent="0.25"/>
    <row r="563" s="38" customFormat="1" x14ac:dyDescent="0.25"/>
    <row r="564" s="38" customFormat="1" x14ac:dyDescent="0.25"/>
    <row r="565" s="38" customFormat="1" x14ac:dyDescent="0.25"/>
    <row r="566" s="38" customFormat="1" x14ac:dyDescent="0.25"/>
    <row r="567" s="38" customFormat="1" x14ac:dyDescent="0.25"/>
    <row r="568" s="38" customFormat="1" x14ac:dyDescent="0.25"/>
    <row r="569" s="38" customFormat="1" x14ac:dyDescent="0.25"/>
    <row r="570" s="38" customFormat="1" x14ac:dyDescent="0.25"/>
    <row r="571" s="38" customFormat="1" x14ac:dyDescent="0.25"/>
    <row r="572" s="38" customFormat="1" x14ac:dyDescent="0.25"/>
    <row r="573" s="38" customFormat="1" x14ac:dyDescent="0.25"/>
    <row r="574" s="38" customFormat="1" x14ac:dyDescent="0.25"/>
    <row r="575" s="38" customFormat="1" x14ac:dyDescent="0.25"/>
    <row r="576" s="38" customFormat="1" x14ac:dyDescent="0.25"/>
    <row r="577" s="38" customFormat="1" x14ac:dyDescent="0.25"/>
    <row r="578" s="38" customFormat="1" x14ac:dyDescent="0.25"/>
    <row r="579" s="38" customFormat="1" x14ac:dyDescent="0.25"/>
    <row r="580" s="38" customFormat="1" x14ac:dyDescent="0.25"/>
    <row r="581" s="38" customFormat="1" x14ac:dyDescent="0.25"/>
    <row r="582" s="38" customFormat="1" x14ac:dyDescent="0.25"/>
    <row r="583" s="38" customFormat="1" x14ac:dyDescent="0.25"/>
    <row r="584" s="38" customFormat="1" x14ac:dyDescent="0.25"/>
    <row r="585" s="38" customFormat="1" x14ac:dyDescent="0.25"/>
    <row r="586" s="38" customFormat="1" x14ac:dyDescent="0.25"/>
    <row r="587" s="38" customFormat="1" x14ac:dyDescent="0.25"/>
    <row r="588" s="38" customFormat="1" x14ac:dyDescent="0.25"/>
    <row r="589" s="38" customFormat="1" x14ac:dyDescent="0.25"/>
    <row r="590" s="38" customFormat="1" x14ac:dyDescent="0.25"/>
    <row r="591" s="38" customFormat="1" x14ac:dyDescent="0.25"/>
    <row r="592" s="38" customFormat="1" x14ac:dyDescent="0.25"/>
    <row r="593" s="38" customFormat="1" x14ac:dyDescent="0.25"/>
    <row r="594" s="38" customFormat="1" x14ac:dyDescent="0.25"/>
    <row r="595" s="38" customFormat="1" x14ac:dyDescent="0.25"/>
    <row r="596" s="38" customFormat="1" x14ac:dyDescent="0.25"/>
    <row r="597" s="38" customFormat="1" x14ac:dyDescent="0.25"/>
    <row r="598" s="38" customFormat="1" x14ac:dyDescent="0.25"/>
    <row r="599" s="38" customFormat="1" x14ac:dyDescent="0.25"/>
    <row r="600" s="38" customFormat="1" x14ac:dyDescent="0.25"/>
    <row r="601" s="38" customFormat="1" x14ac:dyDescent="0.25"/>
    <row r="602" s="38" customFormat="1" x14ac:dyDescent="0.25"/>
    <row r="603" s="38" customFormat="1" x14ac:dyDescent="0.25"/>
    <row r="604" s="38" customFormat="1" x14ac:dyDescent="0.25"/>
    <row r="605" s="38" customFormat="1" x14ac:dyDescent="0.25"/>
    <row r="606" s="38" customFormat="1" x14ac:dyDescent="0.25"/>
    <row r="607" s="38" customFormat="1" x14ac:dyDescent="0.25"/>
    <row r="608" s="38" customFormat="1" x14ac:dyDescent="0.25"/>
    <row r="609" s="38" customFormat="1" x14ac:dyDescent="0.25"/>
    <row r="610" s="38" customFormat="1" x14ac:dyDescent="0.25"/>
    <row r="611" s="38" customFormat="1" x14ac:dyDescent="0.25"/>
    <row r="612" s="38" customFormat="1" x14ac:dyDescent="0.25"/>
    <row r="613" s="38" customFormat="1" x14ac:dyDescent="0.25"/>
    <row r="614" s="38" customFormat="1" x14ac:dyDescent="0.25"/>
    <row r="615" s="38" customFormat="1" x14ac:dyDescent="0.25"/>
    <row r="616" s="38" customFormat="1" x14ac:dyDescent="0.25"/>
    <row r="617" s="38" customFormat="1" x14ac:dyDescent="0.25"/>
    <row r="618" s="38" customFormat="1" x14ac:dyDescent="0.25"/>
    <row r="619" s="38" customFormat="1" x14ac:dyDescent="0.25"/>
    <row r="620" s="38" customFormat="1" x14ac:dyDescent="0.25"/>
    <row r="621" s="38" customFormat="1" x14ac:dyDescent="0.25"/>
    <row r="622" s="38" customFormat="1" x14ac:dyDescent="0.25"/>
    <row r="623" s="38" customFormat="1" x14ac:dyDescent="0.25"/>
    <row r="624" s="38" customFormat="1" x14ac:dyDescent="0.25"/>
    <row r="625" s="38" customFormat="1" x14ac:dyDescent="0.25"/>
    <row r="626" s="38" customFormat="1" x14ac:dyDescent="0.25"/>
    <row r="627" s="38" customFormat="1" x14ac:dyDescent="0.25"/>
    <row r="628" s="38" customFormat="1" x14ac:dyDescent="0.25"/>
    <row r="629" s="38" customFormat="1" x14ac:dyDescent="0.25"/>
    <row r="630" s="38" customFormat="1" x14ac:dyDescent="0.25"/>
    <row r="631" s="38" customFormat="1" x14ac:dyDescent="0.25"/>
    <row r="632" s="38" customFormat="1" x14ac:dyDescent="0.25"/>
    <row r="633" s="38" customFormat="1" x14ac:dyDescent="0.25"/>
    <row r="634" s="38" customFormat="1" x14ac:dyDescent="0.25"/>
    <row r="635" s="38" customFormat="1" x14ac:dyDescent="0.25"/>
    <row r="636" s="38" customFormat="1" x14ac:dyDescent="0.25"/>
    <row r="637" s="38" customFormat="1" x14ac:dyDescent="0.25"/>
    <row r="638" s="38" customFormat="1" x14ac:dyDescent="0.25"/>
    <row r="639" s="38" customFormat="1" x14ac:dyDescent="0.25"/>
    <row r="640" s="38" customFormat="1" x14ac:dyDescent="0.25"/>
    <row r="641" s="38" customFormat="1" x14ac:dyDescent="0.25"/>
    <row r="642" s="38" customFormat="1" x14ac:dyDescent="0.25"/>
    <row r="643" s="38" customFormat="1" x14ac:dyDescent="0.25"/>
    <row r="644" s="38" customFormat="1" x14ac:dyDescent="0.25"/>
    <row r="645" s="38" customFormat="1" x14ac:dyDescent="0.25"/>
    <row r="646" s="38" customFormat="1" x14ac:dyDescent="0.25"/>
    <row r="647" s="38" customFormat="1" x14ac:dyDescent="0.25"/>
    <row r="648" s="38" customFormat="1" x14ac:dyDescent="0.25"/>
    <row r="649" s="38" customFormat="1" x14ac:dyDescent="0.25"/>
    <row r="650" s="38" customFormat="1" x14ac:dyDescent="0.25"/>
    <row r="651" s="38" customFormat="1" x14ac:dyDescent="0.25"/>
    <row r="652" s="38" customFormat="1" x14ac:dyDescent="0.25"/>
    <row r="653" s="38" customFormat="1" x14ac:dyDescent="0.25"/>
    <row r="654" s="38" customFormat="1" x14ac:dyDescent="0.25"/>
    <row r="655" s="38" customFormat="1" x14ac:dyDescent="0.25"/>
    <row r="656" s="38" customFormat="1" x14ac:dyDescent="0.25"/>
    <row r="657" s="38" customFormat="1" x14ac:dyDescent="0.25"/>
    <row r="658" s="38" customFormat="1" x14ac:dyDescent="0.25"/>
    <row r="659" s="38" customFormat="1" x14ac:dyDescent="0.25"/>
    <row r="660" s="38" customFormat="1" x14ac:dyDescent="0.25"/>
    <row r="661" s="38" customFormat="1" x14ac:dyDescent="0.25"/>
    <row r="662" s="38" customFormat="1" x14ac:dyDescent="0.25"/>
    <row r="663" s="38" customFormat="1" x14ac:dyDescent="0.25"/>
    <row r="664" s="38" customFormat="1" x14ac:dyDescent="0.25"/>
    <row r="665" s="38" customFormat="1" x14ac:dyDescent="0.25"/>
    <row r="666" s="38" customFormat="1" x14ac:dyDescent="0.25"/>
    <row r="667" s="38" customFormat="1" x14ac:dyDescent="0.25"/>
    <row r="668" s="38" customFormat="1" x14ac:dyDescent="0.25"/>
    <row r="669" s="38" customFormat="1" x14ac:dyDescent="0.25"/>
    <row r="670" s="38" customFormat="1" x14ac:dyDescent="0.25"/>
    <row r="671" s="38" customFormat="1" x14ac:dyDescent="0.25"/>
    <row r="672" s="38" customFormat="1" x14ac:dyDescent="0.25"/>
    <row r="673" s="38" customFormat="1" x14ac:dyDescent="0.25"/>
    <row r="674" s="38" customFormat="1" x14ac:dyDescent="0.25"/>
    <row r="675" s="38" customFormat="1" x14ac:dyDescent="0.25"/>
    <row r="676" s="38" customFormat="1" x14ac:dyDescent="0.25"/>
    <row r="677" s="38" customFormat="1" x14ac:dyDescent="0.25"/>
    <row r="678" s="38" customFormat="1" x14ac:dyDescent="0.25"/>
    <row r="679" s="38" customFormat="1" x14ac:dyDescent="0.25"/>
    <row r="680" s="38" customFormat="1" x14ac:dyDescent="0.25"/>
    <row r="681" s="38" customFormat="1" x14ac:dyDescent="0.25"/>
    <row r="682" s="38" customFormat="1" x14ac:dyDescent="0.25"/>
    <row r="683" s="38" customFormat="1" x14ac:dyDescent="0.25"/>
    <row r="684" s="38" customFormat="1" x14ac:dyDescent="0.25"/>
    <row r="685" s="38" customFormat="1" x14ac:dyDescent="0.25"/>
    <row r="686" s="38" customFormat="1" x14ac:dyDescent="0.25"/>
    <row r="687" s="38" customFormat="1" x14ac:dyDescent="0.25"/>
    <row r="688" s="38" customFormat="1" x14ac:dyDescent="0.25"/>
    <row r="689" s="38" customFormat="1" x14ac:dyDescent="0.25"/>
    <row r="690" s="38" customFormat="1" x14ac:dyDescent="0.25"/>
    <row r="691" s="38" customFormat="1" x14ac:dyDescent="0.25"/>
    <row r="692" s="38" customFormat="1" x14ac:dyDescent="0.25"/>
    <row r="693" s="38" customFormat="1" x14ac:dyDescent="0.25"/>
    <row r="694" s="38" customFormat="1" x14ac:dyDescent="0.25"/>
    <row r="695" s="38" customFormat="1" x14ac:dyDescent="0.25"/>
    <row r="696" s="38" customFormat="1" x14ac:dyDescent="0.25"/>
    <row r="697" s="38" customFormat="1" x14ac:dyDescent="0.25"/>
    <row r="698" s="38" customFormat="1" x14ac:dyDescent="0.25"/>
    <row r="699" s="38" customFormat="1" x14ac:dyDescent="0.25"/>
    <row r="700" s="38" customFormat="1" x14ac:dyDescent="0.25"/>
    <row r="701" s="38" customFormat="1" x14ac:dyDescent="0.25"/>
    <row r="702" s="38" customFormat="1" x14ac:dyDescent="0.25"/>
    <row r="703" s="38" customFormat="1" x14ac:dyDescent="0.25"/>
    <row r="704" s="38" customFormat="1" x14ac:dyDescent="0.25"/>
    <row r="705" s="38" customFormat="1" x14ac:dyDescent="0.25"/>
    <row r="706" s="38" customFormat="1" x14ac:dyDescent="0.25"/>
    <row r="707" s="38" customFormat="1" x14ac:dyDescent="0.25"/>
    <row r="708" s="38" customFormat="1" x14ac:dyDescent="0.25"/>
    <row r="709" s="38" customFormat="1" x14ac:dyDescent="0.25"/>
    <row r="710" s="38" customFormat="1" x14ac:dyDescent="0.25"/>
    <row r="711" s="38" customFormat="1" x14ac:dyDescent="0.25"/>
    <row r="712" s="38" customFormat="1" x14ac:dyDescent="0.25"/>
    <row r="713" s="38" customFormat="1" x14ac:dyDescent="0.25"/>
    <row r="714" s="38" customFormat="1" x14ac:dyDescent="0.25"/>
    <row r="715" s="38" customFormat="1" x14ac:dyDescent="0.25"/>
    <row r="716" s="38" customFormat="1" x14ac:dyDescent="0.25"/>
    <row r="717" s="38" customFormat="1" x14ac:dyDescent="0.25"/>
    <row r="718" s="38" customFormat="1" x14ac:dyDescent="0.25"/>
    <row r="719" s="38" customFormat="1" x14ac:dyDescent="0.25"/>
    <row r="720" s="38" customFormat="1" x14ac:dyDescent="0.25"/>
    <row r="721" s="38" customFormat="1" x14ac:dyDescent="0.25"/>
    <row r="722" s="38" customFormat="1" x14ac:dyDescent="0.25"/>
    <row r="723" s="38" customFormat="1" x14ac:dyDescent="0.25"/>
    <row r="724" s="38" customFormat="1" x14ac:dyDescent="0.25"/>
    <row r="725" s="38" customFormat="1" x14ac:dyDescent="0.25"/>
    <row r="726" s="38" customFormat="1" x14ac:dyDescent="0.25"/>
    <row r="727" s="38" customFormat="1" x14ac:dyDescent="0.25"/>
    <row r="728" s="38" customFormat="1" x14ac:dyDescent="0.25"/>
    <row r="729" s="38" customFormat="1" x14ac:dyDescent="0.25"/>
    <row r="730" s="38" customFormat="1" x14ac:dyDescent="0.25"/>
    <row r="731" s="38" customFormat="1" x14ac:dyDescent="0.25"/>
    <row r="732" s="38" customFormat="1" x14ac:dyDescent="0.25"/>
    <row r="733" s="38" customFormat="1" x14ac:dyDescent="0.25"/>
    <row r="734" s="38" customFormat="1" x14ac:dyDescent="0.25"/>
    <row r="735" s="38" customFormat="1" x14ac:dyDescent="0.25"/>
    <row r="736" s="38" customFormat="1" x14ac:dyDescent="0.25"/>
    <row r="737" s="38" customFormat="1" x14ac:dyDescent="0.25"/>
    <row r="738" s="38" customFormat="1" x14ac:dyDescent="0.25"/>
    <row r="739" s="38" customFormat="1" x14ac:dyDescent="0.25"/>
    <row r="740" s="38" customFormat="1" x14ac:dyDescent="0.25"/>
    <row r="741" s="38" customFormat="1" x14ac:dyDescent="0.25"/>
    <row r="742" s="38" customFormat="1" x14ac:dyDescent="0.25"/>
    <row r="743" s="38" customFormat="1" x14ac:dyDescent="0.25"/>
    <row r="744" s="38" customFormat="1" x14ac:dyDescent="0.25"/>
    <row r="745" s="38" customFormat="1" x14ac:dyDescent="0.25"/>
    <row r="746" s="38" customFormat="1" x14ac:dyDescent="0.25"/>
    <row r="747" s="38" customFormat="1" x14ac:dyDescent="0.25"/>
    <row r="748" s="38" customFormat="1" x14ac:dyDescent="0.25"/>
    <row r="749" s="38" customFormat="1" x14ac:dyDescent="0.25"/>
    <row r="750" s="38" customFormat="1" x14ac:dyDescent="0.25"/>
    <row r="751" s="38" customFormat="1" x14ac:dyDescent="0.25"/>
    <row r="752" s="38" customFormat="1" x14ac:dyDescent="0.25"/>
    <row r="753" s="38" customFormat="1" x14ac:dyDescent="0.25"/>
    <row r="754" s="38" customFormat="1" x14ac:dyDescent="0.25"/>
    <row r="755" s="38" customFormat="1" x14ac:dyDescent="0.25"/>
    <row r="756" s="38" customFormat="1" x14ac:dyDescent="0.25"/>
    <row r="757" s="38" customFormat="1" x14ac:dyDescent="0.25"/>
    <row r="758" s="38" customFormat="1" x14ac:dyDescent="0.25"/>
    <row r="759" s="38" customFormat="1" x14ac:dyDescent="0.25"/>
    <row r="760" s="38" customFormat="1" x14ac:dyDescent="0.25"/>
    <row r="761" s="38" customFormat="1" x14ac:dyDescent="0.25"/>
    <row r="762" s="38" customFormat="1" x14ac:dyDescent="0.25"/>
    <row r="763" s="38" customFormat="1" x14ac:dyDescent="0.25"/>
    <row r="764" s="38" customFormat="1" x14ac:dyDescent="0.25"/>
    <row r="765" s="38" customFormat="1" x14ac:dyDescent="0.25"/>
    <row r="766" s="38" customFormat="1" x14ac:dyDescent="0.25"/>
    <row r="767" s="38" customFormat="1" x14ac:dyDescent="0.25"/>
    <row r="768" s="38" customFormat="1" x14ac:dyDescent="0.25"/>
    <row r="769" s="38" customFormat="1" x14ac:dyDescent="0.25"/>
    <row r="770" s="38" customFormat="1" x14ac:dyDescent="0.25"/>
    <row r="771" s="38" customFormat="1" x14ac:dyDescent="0.25"/>
    <row r="772" s="38" customFormat="1" x14ac:dyDescent="0.25"/>
    <row r="773" s="38" customFormat="1" x14ac:dyDescent="0.25"/>
    <row r="774" s="38" customFormat="1" x14ac:dyDescent="0.25"/>
    <row r="775" s="38" customFormat="1" x14ac:dyDescent="0.25"/>
    <row r="776" s="38" customFormat="1" x14ac:dyDescent="0.25"/>
    <row r="777" s="38" customFormat="1" x14ac:dyDescent="0.25"/>
    <row r="778" s="38" customFormat="1" x14ac:dyDescent="0.25"/>
    <row r="779" s="38" customFormat="1" x14ac:dyDescent="0.25"/>
    <row r="780" s="38" customFormat="1" x14ac:dyDescent="0.25"/>
    <row r="781" s="38" customFormat="1" x14ac:dyDescent="0.25"/>
    <row r="782" s="38" customFormat="1" x14ac:dyDescent="0.25"/>
    <row r="783" s="38" customFormat="1" x14ac:dyDescent="0.25"/>
    <row r="784" s="38" customFormat="1" x14ac:dyDescent="0.25"/>
    <row r="785" s="38" customFormat="1" x14ac:dyDescent="0.25"/>
    <row r="786" s="38" customFormat="1" x14ac:dyDescent="0.25"/>
    <row r="787" s="38" customFormat="1" x14ac:dyDescent="0.25"/>
    <row r="788" s="38" customFormat="1" x14ac:dyDescent="0.25"/>
    <row r="789" s="38" customFormat="1" x14ac:dyDescent="0.25"/>
    <row r="790" s="38" customFormat="1" x14ac:dyDescent="0.25"/>
    <row r="791" s="38" customFormat="1" x14ac:dyDescent="0.25"/>
    <row r="792" s="38" customFormat="1" x14ac:dyDescent="0.25"/>
    <row r="793" s="38" customFormat="1" x14ac:dyDescent="0.25"/>
    <row r="794" s="38" customFormat="1" x14ac:dyDescent="0.25"/>
    <row r="795" s="38" customFormat="1" x14ac:dyDescent="0.25"/>
    <row r="796" s="38" customFormat="1" x14ac:dyDescent="0.25"/>
    <row r="797" s="38" customFormat="1" x14ac:dyDescent="0.25"/>
    <row r="798" s="38" customFormat="1" x14ac:dyDescent="0.25"/>
    <row r="799" s="38" customFormat="1" x14ac:dyDescent="0.25"/>
    <row r="800" s="38" customFormat="1" x14ac:dyDescent="0.25"/>
    <row r="801" s="38" customFormat="1" x14ac:dyDescent="0.25"/>
    <row r="802" s="38" customFormat="1" x14ac:dyDescent="0.25"/>
    <row r="803" s="38" customFormat="1" x14ac:dyDescent="0.25"/>
    <row r="804" s="38" customFormat="1" x14ac:dyDescent="0.25"/>
    <row r="805" s="38" customFormat="1" x14ac:dyDescent="0.25"/>
    <row r="806" s="38" customFormat="1" x14ac:dyDescent="0.25"/>
    <row r="807" s="38" customFormat="1" x14ac:dyDescent="0.25"/>
    <row r="808" s="38" customFormat="1" x14ac:dyDescent="0.25"/>
    <row r="809" s="38" customFormat="1" x14ac:dyDescent="0.25"/>
    <row r="810" s="38" customFormat="1" x14ac:dyDescent="0.25"/>
    <row r="811" s="38" customFormat="1" x14ac:dyDescent="0.25"/>
    <row r="812" s="38" customFormat="1" x14ac:dyDescent="0.25"/>
    <row r="813" s="38" customFormat="1" x14ac:dyDescent="0.25"/>
    <row r="814" s="38" customFormat="1" x14ac:dyDescent="0.25"/>
    <row r="815" s="38" customFormat="1" x14ac:dyDescent="0.25"/>
    <row r="816" s="38" customFormat="1" x14ac:dyDescent="0.25"/>
    <row r="817" s="38" customFormat="1" x14ac:dyDescent="0.25"/>
    <row r="818" s="38" customFormat="1" x14ac:dyDescent="0.25"/>
    <row r="819" s="38" customFormat="1" x14ac:dyDescent="0.25"/>
    <row r="820" s="38" customFormat="1" x14ac:dyDescent="0.25"/>
    <row r="821" s="38" customFormat="1" x14ac:dyDescent="0.25"/>
    <row r="822" s="38" customFormat="1" x14ac:dyDescent="0.25"/>
    <row r="823" s="38" customFormat="1" x14ac:dyDescent="0.25"/>
    <row r="824" s="38" customFormat="1" x14ac:dyDescent="0.25"/>
    <row r="825" s="38" customFormat="1" x14ac:dyDescent="0.25"/>
    <row r="826" s="38" customFormat="1" x14ac:dyDescent="0.25"/>
    <row r="827" s="38" customFormat="1" x14ac:dyDescent="0.25"/>
    <row r="828" s="38" customFormat="1" x14ac:dyDescent="0.25"/>
    <row r="829" s="38" customFormat="1" x14ac:dyDescent="0.25"/>
    <row r="830" s="38" customFormat="1" x14ac:dyDescent="0.25"/>
    <row r="831" s="38" customFormat="1" x14ac:dyDescent="0.25"/>
    <row r="832" s="38" customFormat="1" x14ac:dyDescent="0.25"/>
    <row r="833" s="38" customFormat="1" x14ac:dyDescent="0.25"/>
    <row r="834" s="38" customFormat="1" x14ac:dyDescent="0.25"/>
    <row r="835" s="38" customFormat="1" x14ac:dyDescent="0.25"/>
    <row r="836" s="38" customFormat="1" x14ac:dyDescent="0.25"/>
    <row r="837" s="38" customFormat="1" x14ac:dyDescent="0.25"/>
    <row r="838" s="38" customFormat="1" x14ac:dyDescent="0.25"/>
    <row r="839" s="38" customFormat="1" x14ac:dyDescent="0.25"/>
    <row r="840" s="38" customFormat="1" x14ac:dyDescent="0.25"/>
    <row r="841" s="38" customFormat="1" x14ac:dyDescent="0.25"/>
    <row r="842" s="38" customFormat="1" x14ac:dyDescent="0.25"/>
    <row r="843" s="38" customFormat="1" x14ac:dyDescent="0.25"/>
    <row r="844" s="38" customFormat="1" x14ac:dyDescent="0.25"/>
    <row r="845" s="38" customFormat="1" x14ac:dyDescent="0.25"/>
    <row r="846" s="38" customFormat="1" x14ac:dyDescent="0.25"/>
    <row r="847" s="38" customFormat="1" x14ac:dyDescent="0.25"/>
    <row r="848" s="38" customFormat="1" x14ac:dyDescent="0.25"/>
    <row r="849" s="38" customFormat="1" x14ac:dyDescent="0.25"/>
    <row r="850" s="38" customFormat="1" x14ac:dyDescent="0.25"/>
    <row r="851" s="38" customFormat="1" x14ac:dyDescent="0.25"/>
    <row r="852" s="38" customFormat="1" x14ac:dyDescent="0.25"/>
    <row r="853" s="38" customFormat="1" x14ac:dyDescent="0.25"/>
    <row r="854" s="38" customFormat="1" x14ac:dyDescent="0.25"/>
    <row r="855" s="38" customFormat="1" x14ac:dyDescent="0.25"/>
    <row r="856" s="38" customFormat="1" x14ac:dyDescent="0.25"/>
    <row r="857" s="38" customFormat="1" x14ac:dyDescent="0.25"/>
    <row r="858" s="38" customFormat="1" x14ac:dyDescent="0.25"/>
    <row r="859" s="38" customFormat="1" x14ac:dyDescent="0.25"/>
    <row r="860" s="38" customFormat="1" x14ac:dyDescent="0.25"/>
    <row r="861" s="38" customFormat="1" x14ac:dyDescent="0.25"/>
    <row r="862" s="38" customFormat="1" x14ac:dyDescent="0.25"/>
    <row r="863" s="38" customFormat="1" x14ac:dyDescent="0.25"/>
    <row r="864" s="38" customFormat="1" x14ac:dyDescent="0.25"/>
    <row r="865" s="38" customFormat="1" x14ac:dyDescent="0.25"/>
    <row r="866" s="38" customFormat="1" x14ac:dyDescent="0.25"/>
    <row r="867" s="38" customFormat="1" x14ac:dyDescent="0.25"/>
    <row r="868" s="38" customFormat="1" x14ac:dyDescent="0.25"/>
    <row r="869" s="38" customFormat="1" x14ac:dyDescent="0.25"/>
    <row r="870" s="38" customFormat="1" x14ac:dyDescent="0.25"/>
    <row r="871" s="38" customFormat="1" x14ac:dyDescent="0.25"/>
    <row r="872" s="38" customFormat="1" x14ac:dyDescent="0.25"/>
    <row r="873" s="38" customFormat="1" x14ac:dyDescent="0.25"/>
    <row r="874" s="38" customFormat="1" x14ac:dyDescent="0.25"/>
    <row r="875" s="38" customFormat="1" x14ac:dyDescent="0.25"/>
    <row r="876" s="38" customFormat="1" x14ac:dyDescent="0.25"/>
    <row r="877" s="38" customFormat="1" x14ac:dyDescent="0.25"/>
    <row r="878" s="38" customFormat="1" x14ac:dyDescent="0.25"/>
    <row r="879" s="38" customFormat="1" x14ac:dyDescent="0.25"/>
    <row r="880" s="38" customFormat="1" x14ac:dyDescent="0.25"/>
    <row r="881" s="38" customFormat="1" x14ac:dyDescent="0.25"/>
    <row r="882" s="38" customFormat="1" x14ac:dyDescent="0.25"/>
    <row r="883" s="38" customFormat="1" x14ac:dyDescent="0.25"/>
    <row r="884" s="38" customFormat="1" x14ac:dyDescent="0.25"/>
    <row r="885" s="38" customFormat="1" x14ac:dyDescent="0.25"/>
    <row r="886" s="38" customFormat="1" x14ac:dyDescent="0.25"/>
    <row r="887" s="38" customFormat="1" x14ac:dyDescent="0.25"/>
    <row r="888" s="38" customFormat="1" x14ac:dyDescent="0.25"/>
    <row r="889" s="38" customFormat="1" x14ac:dyDescent="0.25"/>
    <row r="890" s="38" customFormat="1" x14ac:dyDescent="0.25"/>
    <row r="891" s="38" customFormat="1" x14ac:dyDescent="0.25"/>
    <row r="892" s="38" customFormat="1" x14ac:dyDescent="0.25"/>
    <row r="893" s="38" customFormat="1" x14ac:dyDescent="0.25"/>
    <row r="894" s="38" customFormat="1" x14ac:dyDescent="0.25"/>
    <row r="895" s="38" customFormat="1" x14ac:dyDescent="0.25"/>
    <row r="896" s="38" customFormat="1" x14ac:dyDescent="0.25"/>
    <row r="897" s="38" customFormat="1" x14ac:dyDescent="0.25"/>
    <row r="898" s="38" customFormat="1" x14ac:dyDescent="0.25"/>
    <row r="899" s="38" customFormat="1" x14ac:dyDescent="0.25"/>
    <row r="900" s="38" customFormat="1" x14ac:dyDescent="0.25"/>
    <row r="901" s="38" customFormat="1" x14ac:dyDescent="0.25"/>
    <row r="902" s="38" customFormat="1" x14ac:dyDescent="0.25"/>
    <row r="903" s="38" customFormat="1" x14ac:dyDescent="0.25"/>
    <row r="904" s="38" customFormat="1" x14ac:dyDescent="0.25"/>
    <row r="905" s="38" customFormat="1" x14ac:dyDescent="0.25"/>
    <row r="906" s="38" customFormat="1" x14ac:dyDescent="0.25"/>
    <row r="907" s="38" customFormat="1" x14ac:dyDescent="0.25"/>
    <row r="908" s="38" customFormat="1" x14ac:dyDescent="0.25"/>
    <row r="909" s="38" customFormat="1" x14ac:dyDescent="0.25"/>
    <row r="910" s="38" customFormat="1" x14ac:dyDescent="0.25"/>
    <row r="911" s="38" customFormat="1" x14ac:dyDescent="0.25"/>
    <row r="912" s="38" customFormat="1" x14ac:dyDescent="0.25"/>
    <row r="913" s="38" customFormat="1" x14ac:dyDescent="0.25"/>
    <row r="914" s="38" customFormat="1" x14ac:dyDescent="0.25"/>
    <row r="915" s="38" customFormat="1" x14ac:dyDescent="0.25"/>
    <row r="916" s="38" customFormat="1" x14ac:dyDescent="0.25"/>
    <row r="917" s="38" customFormat="1" x14ac:dyDescent="0.25"/>
    <row r="918" s="38" customFormat="1" x14ac:dyDescent="0.25"/>
    <row r="919" s="38" customFormat="1" x14ac:dyDescent="0.25"/>
    <row r="920" s="38" customFormat="1" x14ac:dyDescent="0.25"/>
    <row r="921" s="38" customFormat="1" x14ac:dyDescent="0.25"/>
    <row r="922" s="38" customFormat="1" x14ac:dyDescent="0.25"/>
    <row r="923" s="38" customFormat="1" x14ac:dyDescent="0.25"/>
    <row r="924" s="38" customFormat="1" x14ac:dyDescent="0.25"/>
    <row r="925" s="38" customFormat="1" x14ac:dyDescent="0.25"/>
    <row r="926" s="38" customFormat="1" x14ac:dyDescent="0.25"/>
    <row r="927" s="38" customFormat="1" x14ac:dyDescent="0.25"/>
    <row r="928" s="38" customFormat="1" x14ac:dyDescent="0.25"/>
    <row r="929" s="38" customFormat="1" x14ac:dyDescent="0.25"/>
    <row r="930" s="38" customFormat="1" x14ac:dyDescent="0.25"/>
    <row r="931" s="38" customFormat="1" x14ac:dyDescent="0.25"/>
    <row r="932" s="38" customFormat="1" x14ac:dyDescent="0.25"/>
    <row r="933" s="38" customFormat="1" x14ac:dyDescent="0.25"/>
    <row r="934" s="38" customFormat="1" x14ac:dyDescent="0.25"/>
    <row r="935" s="38" customFormat="1" x14ac:dyDescent="0.25"/>
    <row r="936" s="38" customFormat="1" x14ac:dyDescent="0.25"/>
    <row r="937" s="38" customFormat="1" x14ac:dyDescent="0.25"/>
    <row r="938" s="38" customFormat="1" x14ac:dyDescent="0.25"/>
    <row r="939" s="38" customFormat="1" x14ac:dyDescent="0.25"/>
    <row r="940" s="38" customFormat="1" x14ac:dyDescent="0.25"/>
    <row r="941" s="38" customFormat="1" x14ac:dyDescent="0.25"/>
    <row r="942" s="38" customFormat="1" x14ac:dyDescent="0.25"/>
    <row r="943" s="38" customFormat="1" x14ac:dyDescent="0.25"/>
    <row r="944" s="38" customFormat="1" x14ac:dyDescent="0.25"/>
    <row r="945" s="38" customFormat="1" x14ac:dyDescent="0.25"/>
    <row r="946" s="38" customFormat="1" x14ac:dyDescent="0.25"/>
    <row r="947" s="38" customFormat="1" x14ac:dyDescent="0.25"/>
    <row r="948" s="38" customFormat="1" x14ac:dyDescent="0.25"/>
    <row r="949" s="38" customFormat="1" x14ac:dyDescent="0.25"/>
    <row r="950" s="38" customFormat="1" x14ac:dyDescent="0.25"/>
    <row r="951" s="38" customFormat="1" x14ac:dyDescent="0.25"/>
    <row r="952" s="38" customFormat="1" x14ac:dyDescent="0.25"/>
    <row r="953" s="38" customFormat="1" x14ac:dyDescent="0.25"/>
    <row r="954" s="38" customFormat="1" x14ac:dyDescent="0.25"/>
    <row r="955" s="38" customFormat="1" x14ac:dyDescent="0.25"/>
    <row r="956" s="38" customFormat="1" x14ac:dyDescent="0.25"/>
    <row r="957" s="38" customFormat="1" x14ac:dyDescent="0.25"/>
    <row r="958" s="38" customFormat="1" x14ac:dyDescent="0.25"/>
    <row r="959" s="38" customFormat="1" x14ac:dyDescent="0.25"/>
    <row r="960" s="38" customFormat="1" x14ac:dyDescent="0.25"/>
    <row r="961" s="38" customFormat="1" x14ac:dyDescent="0.25"/>
    <row r="962" s="38" customFormat="1" x14ac:dyDescent="0.25"/>
    <row r="963" s="38" customFormat="1" x14ac:dyDescent="0.25"/>
    <row r="964" s="38" customFormat="1" x14ac:dyDescent="0.25"/>
    <row r="965" s="38" customFormat="1" x14ac:dyDescent="0.25"/>
    <row r="966" s="38" customFormat="1" x14ac:dyDescent="0.25"/>
    <row r="967" s="38" customFormat="1" x14ac:dyDescent="0.25"/>
    <row r="968" s="38" customFormat="1" x14ac:dyDescent="0.25"/>
    <row r="969" s="38" customFormat="1" x14ac:dyDescent="0.25"/>
    <row r="970" s="38" customFormat="1" x14ac:dyDescent="0.25"/>
    <row r="971" s="38" customFormat="1" x14ac:dyDescent="0.25"/>
    <row r="972" s="38" customFormat="1" x14ac:dyDescent="0.25"/>
    <row r="973" s="38" customFormat="1" x14ac:dyDescent="0.25"/>
    <row r="974" s="38" customFormat="1" x14ac:dyDescent="0.25"/>
    <row r="975" s="38" customFormat="1" x14ac:dyDescent="0.25"/>
    <row r="976" s="38" customFormat="1" x14ac:dyDescent="0.25"/>
    <row r="977" s="38" customFormat="1" x14ac:dyDescent="0.25"/>
    <row r="978" s="38" customFormat="1" x14ac:dyDescent="0.25"/>
    <row r="979" s="38" customFormat="1" x14ac:dyDescent="0.25"/>
    <row r="980" s="38" customFormat="1" x14ac:dyDescent="0.25"/>
    <row r="981" s="38" customFormat="1" x14ac:dyDescent="0.25"/>
    <row r="982" s="38" customFormat="1" x14ac:dyDescent="0.25"/>
    <row r="983" s="38" customFormat="1" x14ac:dyDescent="0.25"/>
    <row r="984" s="38" customFormat="1" x14ac:dyDescent="0.25"/>
    <row r="985" s="38" customFormat="1" x14ac:dyDescent="0.25"/>
    <row r="986" s="38" customFormat="1" x14ac:dyDescent="0.25"/>
    <row r="987" s="38" customFormat="1" x14ac:dyDescent="0.25"/>
    <row r="988" s="38" customFormat="1" x14ac:dyDescent="0.25"/>
    <row r="989" s="38" customFormat="1" x14ac:dyDescent="0.25"/>
    <row r="990" s="38" customFormat="1" x14ac:dyDescent="0.25"/>
    <row r="991" s="38" customFormat="1" x14ac:dyDescent="0.25"/>
    <row r="992" s="38" customFormat="1" x14ac:dyDescent="0.25"/>
    <row r="993" s="38" customFormat="1" x14ac:dyDescent="0.25"/>
    <row r="994" s="38" customFormat="1" x14ac:dyDescent="0.25"/>
    <row r="995" s="38" customFormat="1" x14ac:dyDescent="0.25"/>
    <row r="996" s="38" customFormat="1" x14ac:dyDescent="0.25"/>
    <row r="997" s="38" customFormat="1" x14ac:dyDescent="0.25"/>
    <row r="998" s="38" customFormat="1" x14ac:dyDescent="0.25"/>
    <row r="999" s="38" customFormat="1" x14ac:dyDescent="0.25"/>
    <row r="1000" s="38" customFormat="1" x14ac:dyDescent="0.25"/>
    <row r="1001" s="38" customFormat="1" x14ac:dyDescent="0.25"/>
    <row r="1002" s="38" customFormat="1" x14ac:dyDescent="0.25"/>
    <row r="1003" s="38" customFormat="1" x14ac:dyDescent="0.25"/>
    <row r="1004" s="38" customFormat="1" x14ac:dyDescent="0.25"/>
    <row r="1005" s="38" customFormat="1" x14ac:dyDescent="0.25"/>
    <row r="1006" s="38" customFormat="1" x14ac:dyDescent="0.25"/>
    <row r="1007" s="38" customFormat="1" x14ac:dyDescent="0.25"/>
    <row r="1008" s="38" customFormat="1" x14ac:dyDescent="0.25"/>
    <row r="1009" s="38" customFormat="1" x14ac:dyDescent="0.25"/>
    <row r="1010" s="38" customFormat="1" x14ac:dyDescent="0.25"/>
    <row r="1011" s="38" customFormat="1" x14ac:dyDescent="0.25"/>
    <row r="1012" s="38" customFormat="1" x14ac:dyDescent="0.25"/>
    <row r="1013" s="38" customFormat="1" x14ac:dyDescent="0.25"/>
    <row r="1014" s="38" customFormat="1" x14ac:dyDescent="0.25"/>
    <row r="1015" s="38" customFormat="1" x14ac:dyDescent="0.25"/>
    <row r="1016" s="38" customFormat="1" x14ac:dyDescent="0.25"/>
    <row r="1017" s="38" customFormat="1" x14ac:dyDescent="0.25"/>
    <row r="1018" s="38" customFormat="1" x14ac:dyDescent="0.25"/>
    <row r="1019" s="38" customFormat="1" x14ac:dyDescent="0.25"/>
    <row r="1020" s="38" customFormat="1" x14ac:dyDescent="0.25"/>
    <row r="1021" s="38" customFormat="1" x14ac:dyDescent="0.25"/>
    <row r="1022" s="38" customFormat="1" x14ac:dyDescent="0.25"/>
    <row r="1023" s="38" customFormat="1" x14ac:dyDescent="0.25"/>
    <row r="1024" s="38" customFormat="1" x14ac:dyDescent="0.25"/>
    <row r="1025" s="38" customFormat="1" x14ac:dyDescent="0.25"/>
    <row r="1026" s="38" customFormat="1" x14ac:dyDescent="0.25"/>
    <row r="1027" s="38" customFormat="1" x14ac:dyDescent="0.25"/>
    <row r="1028" s="38" customFormat="1" x14ac:dyDescent="0.25"/>
    <row r="1029" s="38" customFormat="1" x14ac:dyDescent="0.25"/>
    <row r="1030" s="38" customFormat="1" x14ac:dyDescent="0.25"/>
    <row r="1031" s="38" customFormat="1" x14ac:dyDescent="0.25"/>
    <row r="1032" s="38" customFormat="1" x14ac:dyDescent="0.25"/>
    <row r="1033" s="38" customFormat="1" x14ac:dyDescent="0.25"/>
    <row r="1034" s="38" customFormat="1" x14ac:dyDescent="0.25"/>
    <row r="1035" s="38" customFormat="1" x14ac:dyDescent="0.25"/>
    <row r="1036" s="38" customFormat="1" x14ac:dyDescent="0.25"/>
    <row r="1037" s="38" customFormat="1" x14ac:dyDescent="0.25"/>
    <row r="1038" s="38" customFormat="1" x14ac:dyDescent="0.25"/>
    <row r="1039" s="38" customFormat="1" x14ac:dyDescent="0.25"/>
    <row r="1040" s="38" customFormat="1" x14ac:dyDescent="0.25"/>
    <row r="1041" s="38" customFormat="1" x14ac:dyDescent="0.25"/>
    <row r="1042" s="38" customFormat="1" x14ac:dyDescent="0.25"/>
    <row r="1043" s="38" customFormat="1" x14ac:dyDescent="0.25"/>
    <row r="1044" s="38" customFormat="1" x14ac:dyDescent="0.25"/>
    <row r="1045" s="38" customFormat="1" x14ac:dyDescent="0.25"/>
    <row r="1046" s="38" customFormat="1" x14ac:dyDescent="0.25"/>
    <row r="1047" s="38" customFormat="1" x14ac:dyDescent="0.25"/>
    <row r="1048" s="38" customFormat="1" x14ac:dyDescent="0.25"/>
    <row r="1049" s="38" customFormat="1" x14ac:dyDescent="0.25"/>
    <row r="1050" s="38" customFormat="1" x14ac:dyDescent="0.25"/>
    <row r="1051" s="38" customFormat="1" x14ac:dyDescent="0.25"/>
    <row r="1052" s="38" customFormat="1" x14ac:dyDescent="0.25"/>
    <row r="1053" s="38" customFormat="1" x14ac:dyDescent="0.25"/>
    <row r="1054" s="38" customFormat="1" x14ac:dyDescent="0.25"/>
    <row r="1055" s="38" customFormat="1" x14ac:dyDescent="0.25"/>
    <row r="1056" s="38" customFormat="1" x14ac:dyDescent="0.25"/>
    <row r="1057" s="38" customFormat="1" x14ac:dyDescent="0.25"/>
    <row r="1058" s="38" customFormat="1" x14ac:dyDescent="0.25"/>
    <row r="1059" s="38" customFormat="1" x14ac:dyDescent="0.25"/>
    <row r="1060" s="38" customFormat="1" x14ac:dyDescent="0.25"/>
    <row r="1061" s="38" customFormat="1" x14ac:dyDescent="0.25"/>
    <row r="1062" s="38" customFormat="1" x14ac:dyDescent="0.25"/>
    <row r="1063" s="38" customFormat="1" x14ac:dyDescent="0.25"/>
    <row r="1064" s="38" customFormat="1" x14ac:dyDescent="0.25"/>
    <row r="1065" s="38" customFormat="1" x14ac:dyDescent="0.25"/>
    <row r="1066" s="38" customFormat="1" x14ac:dyDescent="0.25"/>
    <row r="1067" s="38" customFormat="1" x14ac:dyDescent="0.25"/>
    <row r="1068" s="38" customFormat="1" x14ac:dyDescent="0.25"/>
    <row r="1069" s="38" customFormat="1" x14ac:dyDescent="0.25"/>
    <row r="1070" s="38" customFormat="1" x14ac:dyDescent="0.25"/>
    <row r="1071" s="38" customFormat="1" x14ac:dyDescent="0.25"/>
    <row r="1072" s="38" customFormat="1" x14ac:dyDescent="0.25"/>
    <row r="1073" s="38" customFormat="1" x14ac:dyDescent="0.25"/>
    <row r="1074" s="38" customFormat="1" x14ac:dyDescent="0.25"/>
    <row r="1075" s="38" customFormat="1" x14ac:dyDescent="0.25"/>
    <row r="1076" s="38" customFormat="1" x14ac:dyDescent="0.25"/>
    <row r="1077" s="38" customFormat="1" x14ac:dyDescent="0.25"/>
    <row r="1078" s="38" customFormat="1" x14ac:dyDescent="0.25"/>
    <row r="1079" s="38" customFormat="1" x14ac:dyDescent="0.25"/>
    <row r="1080" s="38" customFormat="1" x14ac:dyDescent="0.25"/>
    <row r="1081" s="38" customFormat="1" x14ac:dyDescent="0.25"/>
    <row r="1082" s="38" customFormat="1" x14ac:dyDescent="0.25"/>
    <row r="1083" s="38" customFormat="1" x14ac:dyDescent="0.25"/>
    <row r="1084" s="38" customFormat="1" x14ac:dyDescent="0.25"/>
    <row r="1085" s="38" customFormat="1" x14ac:dyDescent="0.25"/>
    <row r="1086" s="38" customFormat="1" x14ac:dyDescent="0.25"/>
    <row r="1087" s="38" customFormat="1" x14ac:dyDescent="0.25"/>
    <row r="1088" s="38" customFormat="1" x14ac:dyDescent="0.25"/>
    <row r="1089" s="38" customFormat="1" x14ac:dyDescent="0.25"/>
    <row r="1090" s="38" customFormat="1" x14ac:dyDescent="0.25"/>
    <row r="1091" s="38" customFormat="1" x14ac:dyDescent="0.25"/>
    <row r="1092" s="38" customFormat="1" x14ac:dyDescent="0.25"/>
    <row r="1093" s="38" customFormat="1" x14ac:dyDescent="0.25"/>
    <row r="1094" s="38" customFormat="1" x14ac:dyDescent="0.25"/>
    <row r="1095" s="38" customFormat="1" x14ac:dyDescent="0.25"/>
    <row r="1096" s="38" customFormat="1" x14ac:dyDescent="0.25"/>
    <row r="1097" s="38" customFormat="1" x14ac:dyDescent="0.25"/>
    <row r="1098" s="38" customFormat="1" x14ac:dyDescent="0.25"/>
    <row r="1099" s="38" customFormat="1" x14ac:dyDescent="0.25"/>
    <row r="1100" s="38" customFormat="1" x14ac:dyDescent="0.25"/>
    <row r="1101" s="38" customFormat="1" x14ac:dyDescent="0.25"/>
    <row r="1102" s="38" customFormat="1" x14ac:dyDescent="0.25"/>
    <row r="1103" s="38" customFormat="1" x14ac:dyDescent="0.25"/>
    <row r="1104" s="38" customFormat="1" x14ac:dyDescent="0.25"/>
    <row r="1105" s="38" customFormat="1" x14ac:dyDescent="0.25"/>
    <row r="1106" s="38" customFormat="1" x14ac:dyDescent="0.25"/>
    <row r="1107" s="38" customFormat="1" x14ac:dyDescent="0.25"/>
    <row r="1108" s="38" customFormat="1" x14ac:dyDescent="0.25"/>
    <row r="1109" s="38" customFormat="1" x14ac:dyDescent="0.25"/>
    <row r="1110" s="38" customFormat="1" x14ac:dyDescent="0.25"/>
    <row r="1111" s="38" customFormat="1" x14ac:dyDescent="0.25"/>
    <row r="1112" s="38" customFormat="1" x14ac:dyDescent="0.25"/>
    <row r="1113" s="38" customFormat="1" x14ac:dyDescent="0.25"/>
    <row r="1114" s="38" customFormat="1" x14ac:dyDescent="0.25"/>
    <row r="1115" s="38" customFormat="1" x14ac:dyDescent="0.25"/>
    <row r="1116" s="38" customFormat="1" x14ac:dyDescent="0.25"/>
    <row r="1117" s="38" customFormat="1" x14ac:dyDescent="0.25"/>
    <row r="1118" s="38" customFormat="1" x14ac:dyDescent="0.25"/>
    <row r="1119" s="38" customFormat="1" x14ac:dyDescent="0.25"/>
    <row r="1120" s="38" customFormat="1" x14ac:dyDescent="0.25"/>
    <row r="1121" s="38" customFormat="1" x14ac:dyDescent="0.25"/>
    <row r="1122" s="38" customFormat="1" x14ac:dyDescent="0.25"/>
    <row r="1123" s="38" customFormat="1" x14ac:dyDescent="0.25"/>
    <row r="1124" s="38" customFormat="1" x14ac:dyDescent="0.25"/>
    <row r="1125" s="38" customFormat="1" x14ac:dyDescent="0.25"/>
    <row r="1126" s="38" customFormat="1" x14ac:dyDescent="0.25"/>
    <row r="1127" s="38" customFormat="1" x14ac:dyDescent="0.25"/>
    <row r="1128" s="38" customFormat="1" x14ac:dyDescent="0.25"/>
    <row r="1129" s="38" customFormat="1" x14ac:dyDescent="0.25"/>
    <row r="1130" s="38" customFormat="1" x14ac:dyDescent="0.25"/>
    <row r="1131" s="38" customFormat="1" x14ac:dyDescent="0.25"/>
    <row r="1132" s="38" customFormat="1" x14ac:dyDescent="0.25"/>
    <row r="1133" s="38" customFormat="1" x14ac:dyDescent="0.25"/>
    <row r="1134" s="38" customFormat="1" x14ac:dyDescent="0.25"/>
    <row r="1135" s="38" customFormat="1" x14ac:dyDescent="0.25"/>
    <row r="1136" s="38" customFormat="1" x14ac:dyDescent="0.25"/>
    <row r="1137" s="38" customFormat="1" x14ac:dyDescent="0.25"/>
    <row r="1138" s="38" customFormat="1" x14ac:dyDescent="0.25"/>
    <row r="1139" s="38" customFormat="1" x14ac:dyDescent="0.25"/>
    <row r="1140" s="38" customFormat="1" x14ac:dyDescent="0.25"/>
    <row r="1141" s="38" customFormat="1" x14ac:dyDescent="0.25"/>
    <row r="1142" s="38" customFormat="1" x14ac:dyDescent="0.25"/>
    <row r="1143" s="38" customFormat="1" x14ac:dyDescent="0.25"/>
    <row r="1144" s="38" customFormat="1" x14ac:dyDescent="0.25"/>
    <row r="1145" s="38" customFormat="1" x14ac:dyDescent="0.25"/>
    <row r="1146" s="38" customFormat="1" x14ac:dyDescent="0.25"/>
    <row r="1147" s="38" customFormat="1" x14ac:dyDescent="0.25"/>
    <row r="1148" s="38" customFormat="1" x14ac:dyDescent="0.25"/>
    <row r="1149" s="38" customFormat="1" x14ac:dyDescent="0.25"/>
    <row r="1150" s="38" customFormat="1" x14ac:dyDescent="0.25"/>
    <row r="1151" s="38" customFormat="1" x14ac:dyDescent="0.25"/>
    <row r="1152" s="38" customFormat="1" x14ac:dyDescent="0.25"/>
    <row r="1153" s="38" customFormat="1" x14ac:dyDescent="0.25"/>
    <row r="1154" s="38" customFormat="1" x14ac:dyDescent="0.25"/>
    <row r="1155" s="38" customFormat="1" x14ac:dyDescent="0.25"/>
    <row r="1156" s="38" customFormat="1" x14ac:dyDescent="0.25"/>
    <row r="1157" s="38" customFormat="1" x14ac:dyDescent="0.25"/>
    <row r="1158" s="38" customFormat="1" x14ac:dyDescent="0.25"/>
    <row r="1159" s="38" customFormat="1" x14ac:dyDescent="0.25"/>
    <row r="1160" s="38" customFormat="1" x14ac:dyDescent="0.25"/>
    <row r="1161" s="38" customFormat="1" x14ac:dyDescent="0.25"/>
    <row r="1162" s="38" customFormat="1" x14ac:dyDescent="0.25"/>
    <row r="1163" s="38" customFormat="1" x14ac:dyDescent="0.25"/>
    <row r="1164" s="38" customFormat="1" x14ac:dyDescent="0.25"/>
    <row r="1165" s="38" customFormat="1" x14ac:dyDescent="0.25"/>
    <row r="1166" s="38" customFormat="1" x14ac:dyDescent="0.25"/>
    <row r="1167" s="38" customFormat="1" x14ac:dyDescent="0.25"/>
    <row r="1168" s="38" customFormat="1" x14ac:dyDescent="0.25"/>
    <row r="1169" s="38" customFormat="1" x14ac:dyDescent="0.25"/>
    <row r="1170" s="38" customFormat="1" x14ac:dyDescent="0.25"/>
    <row r="1171" s="38" customFormat="1" x14ac:dyDescent="0.25"/>
    <row r="1172" s="38" customFormat="1" x14ac:dyDescent="0.25"/>
    <row r="1173" s="38" customFormat="1" x14ac:dyDescent="0.25"/>
    <row r="1174" s="38" customFormat="1" x14ac:dyDescent="0.25"/>
    <row r="1175" s="38" customFormat="1" x14ac:dyDescent="0.25"/>
    <row r="1176" s="38" customFormat="1" x14ac:dyDescent="0.25"/>
    <row r="1177" s="38" customFormat="1" x14ac:dyDescent="0.25"/>
    <row r="1178" s="38" customFormat="1" x14ac:dyDescent="0.25"/>
    <row r="1179" s="38" customFormat="1" x14ac:dyDescent="0.25"/>
    <row r="1180" s="38" customFormat="1" x14ac:dyDescent="0.25"/>
    <row r="1181" s="38" customFormat="1" x14ac:dyDescent="0.25"/>
    <row r="1182" s="38" customFormat="1" x14ac:dyDescent="0.25"/>
    <row r="1183" s="38" customFormat="1" x14ac:dyDescent="0.25"/>
    <row r="1184" s="38" customFormat="1" x14ac:dyDescent="0.25"/>
    <row r="1185" s="38" customFormat="1" x14ac:dyDescent="0.25"/>
    <row r="1186" s="38" customFormat="1" x14ac:dyDescent="0.25"/>
    <row r="1187" s="38" customFormat="1" x14ac:dyDescent="0.25"/>
    <row r="1188" s="38" customFormat="1" x14ac:dyDescent="0.25"/>
    <row r="1189" s="38" customFormat="1" x14ac:dyDescent="0.25"/>
    <row r="1190" s="38" customFormat="1" x14ac:dyDescent="0.25"/>
    <row r="1191" s="38" customFormat="1" x14ac:dyDescent="0.25"/>
    <row r="1192" s="38" customFormat="1" x14ac:dyDescent="0.25"/>
    <row r="1193" s="38" customFormat="1" x14ac:dyDescent="0.25"/>
    <row r="1194" s="38" customFormat="1" x14ac:dyDescent="0.25"/>
    <row r="1195" s="38" customFormat="1" x14ac:dyDescent="0.25"/>
    <row r="1196" s="38" customFormat="1" x14ac:dyDescent="0.25"/>
    <row r="1197" s="38" customFormat="1" x14ac:dyDescent="0.25"/>
    <row r="1198" s="38" customFormat="1" x14ac:dyDescent="0.25"/>
    <row r="1199" s="38" customFormat="1" x14ac:dyDescent="0.25"/>
    <row r="1200" s="38" customFormat="1" x14ac:dyDescent="0.25"/>
    <row r="1201" s="38" customFormat="1" x14ac:dyDescent="0.25"/>
    <row r="1202" s="38" customFormat="1" x14ac:dyDescent="0.25"/>
    <row r="1203" s="38" customFormat="1" x14ac:dyDescent="0.25"/>
    <row r="1204" s="38" customFormat="1" x14ac:dyDescent="0.25"/>
    <row r="1205" s="38" customFormat="1" x14ac:dyDescent="0.25"/>
    <row r="1206" s="38" customFormat="1" x14ac:dyDescent="0.25"/>
    <row r="1207" s="38" customFormat="1" x14ac:dyDescent="0.25"/>
    <row r="1208" s="38" customFormat="1" x14ac:dyDescent="0.25"/>
    <row r="1209" s="38" customFormat="1" x14ac:dyDescent="0.25"/>
    <row r="1210" s="38" customFormat="1" x14ac:dyDescent="0.25"/>
    <row r="1211" s="38" customFormat="1" x14ac:dyDescent="0.25"/>
    <row r="1212" s="38" customFormat="1" x14ac:dyDescent="0.25"/>
    <row r="1213" s="38" customFormat="1" x14ac:dyDescent="0.25"/>
    <row r="1214" s="38" customFormat="1" x14ac:dyDescent="0.25"/>
    <row r="1215" s="38" customFormat="1" x14ac:dyDescent="0.25"/>
    <row r="1216" s="38" customFormat="1" x14ac:dyDescent="0.25"/>
    <row r="1217" s="38" customFormat="1" x14ac:dyDescent="0.25"/>
    <row r="1218" s="38" customFormat="1" x14ac:dyDescent="0.25"/>
    <row r="1219" s="38" customFormat="1" x14ac:dyDescent="0.25"/>
    <row r="1220" s="38" customFormat="1" x14ac:dyDescent="0.25"/>
    <row r="1221" s="38" customFormat="1" x14ac:dyDescent="0.25"/>
    <row r="1222" s="38" customFormat="1" x14ac:dyDescent="0.25"/>
    <row r="1223" s="38" customFormat="1" x14ac:dyDescent="0.25"/>
    <row r="1224" s="38" customFormat="1" x14ac:dyDescent="0.25"/>
    <row r="1225" s="38" customFormat="1" x14ac:dyDescent="0.25"/>
    <row r="1226" s="38" customFormat="1" x14ac:dyDescent="0.25"/>
    <row r="1227" s="38" customFormat="1" x14ac:dyDescent="0.25"/>
    <row r="1228" s="38" customFormat="1" x14ac:dyDescent="0.25"/>
    <row r="1229" s="38" customFormat="1" x14ac:dyDescent="0.25"/>
    <row r="1230" s="38" customFormat="1" x14ac:dyDescent="0.25"/>
    <row r="1231" s="38" customFormat="1" x14ac:dyDescent="0.25"/>
    <row r="1232" s="38" customFormat="1" x14ac:dyDescent="0.25"/>
    <row r="1233" s="38" customFormat="1" x14ac:dyDescent="0.25"/>
    <row r="1234" s="38" customFormat="1" x14ac:dyDescent="0.25"/>
    <row r="1235" s="38" customFormat="1" x14ac:dyDescent="0.25"/>
    <row r="1236" s="38" customFormat="1" x14ac:dyDescent="0.25"/>
    <row r="1237" s="38" customFormat="1" x14ac:dyDescent="0.25"/>
    <row r="1238" s="38" customFormat="1" x14ac:dyDescent="0.25"/>
    <row r="1239" s="38" customFormat="1" x14ac:dyDescent="0.25"/>
    <row r="1240" s="38" customFormat="1" x14ac:dyDescent="0.25"/>
    <row r="1241" s="38" customFormat="1" x14ac:dyDescent="0.25"/>
    <row r="1242" s="38" customFormat="1" x14ac:dyDescent="0.25"/>
    <row r="1243" s="38" customFormat="1" x14ac:dyDescent="0.25"/>
    <row r="1244" s="38" customFormat="1" x14ac:dyDescent="0.25"/>
    <row r="1245" s="38" customFormat="1" x14ac:dyDescent="0.25"/>
    <row r="1246" s="38" customFormat="1" x14ac:dyDescent="0.25"/>
    <row r="1247" s="38" customFormat="1" x14ac:dyDescent="0.25"/>
    <row r="1248" s="38" customFormat="1" x14ac:dyDescent="0.25"/>
    <row r="1249" s="38" customFormat="1" x14ac:dyDescent="0.25"/>
    <row r="1250" s="38" customFormat="1" x14ac:dyDescent="0.25"/>
    <row r="1251" s="38" customFormat="1" x14ac:dyDescent="0.25"/>
    <row r="1252" s="38" customFormat="1" x14ac:dyDescent="0.25"/>
    <row r="1253" s="38" customFormat="1" x14ac:dyDescent="0.25"/>
    <row r="1254" s="38" customFormat="1" x14ac:dyDescent="0.25"/>
    <row r="1255" s="38" customFormat="1" x14ac:dyDescent="0.25"/>
    <row r="1256" s="38" customFormat="1" x14ac:dyDescent="0.25"/>
    <row r="1257" s="38" customFormat="1" x14ac:dyDescent="0.25"/>
    <row r="1258" s="38" customFormat="1" x14ac:dyDescent="0.25"/>
    <row r="1259" s="38" customFormat="1" x14ac:dyDescent="0.25"/>
    <row r="1260" s="38" customFormat="1" x14ac:dyDescent="0.25"/>
    <row r="1261" s="38" customFormat="1" x14ac:dyDescent="0.25"/>
    <row r="1262" s="38" customFormat="1" x14ac:dyDescent="0.25"/>
    <row r="1263" s="38" customFormat="1" x14ac:dyDescent="0.25"/>
    <row r="1264" s="38" customFormat="1" x14ac:dyDescent="0.25"/>
    <row r="1265" s="38" customFormat="1" x14ac:dyDescent="0.25"/>
    <row r="1266" s="38" customFormat="1" x14ac:dyDescent="0.25"/>
    <row r="1267" s="38" customFormat="1" x14ac:dyDescent="0.25"/>
    <row r="1268" s="38" customFormat="1" x14ac:dyDescent="0.25"/>
    <row r="1269" s="38" customFormat="1" x14ac:dyDescent="0.25"/>
    <row r="1270" s="38" customFormat="1" x14ac:dyDescent="0.25"/>
    <row r="1271" s="38" customFormat="1" x14ac:dyDescent="0.25"/>
    <row r="1272" s="38" customFormat="1" x14ac:dyDescent="0.25"/>
    <row r="1273" s="38" customFormat="1" x14ac:dyDescent="0.25"/>
    <row r="1274" s="38" customFormat="1" x14ac:dyDescent="0.25"/>
    <row r="1275" s="38" customFormat="1" x14ac:dyDescent="0.25"/>
    <row r="1276" s="38" customFormat="1" x14ac:dyDescent="0.25"/>
    <row r="1277" s="38" customFormat="1" x14ac:dyDescent="0.25"/>
    <row r="1278" s="38" customFormat="1" x14ac:dyDescent="0.25"/>
    <row r="1279" s="38" customFormat="1" x14ac:dyDescent="0.25"/>
    <row r="1280" s="38" customFormat="1" x14ac:dyDescent="0.25"/>
    <row r="1281" s="38" customFormat="1" x14ac:dyDescent="0.25"/>
    <row r="1282" s="38" customFormat="1" x14ac:dyDescent="0.25"/>
    <row r="1283" s="38" customFormat="1" x14ac:dyDescent="0.25"/>
    <row r="1284" s="38" customFormat="1" x14ac:dyDescent="0.25"/>
    <row r="1285" s="38" customFormat="1" x14ac:dyDescent="0.25"/>
    <row r="1286" s="38" customFormat="1" x14ac:dyDescent="0.25"/>
    <row r="1287" s="38" customFormat="1" x14ac:dyDescent="0.25"/>
    <row r="1288" s="38" customFormat="1" x14ac:dyDescent="0.25"/>
    <row r="1289" s="38" customFormat="1" x14ac:dyDescent="0.25"/>
    <row r="1290" s="38" customFormat="1" x14ac:dyDescent="0.25"/>
    <row r="1291" s="38" customFormat="1" x14ac:dyDescent="0.25"/>
    <row r="1292" s="38" customFormat="1" x14ac:dyDescent="0.25"/>
    <row r="1293" s="38" customFormat="1" x14ac:dyDescent="0.25"/>
    <row r="1294" s="38" customFormat="1" x14ac:dyDescent="0.25"/>
    <row r="1295" s="38" customFormat="1" x14ac:dyDescent="0.25"/>
    <row r="1296" s="38" customFormat="1" x14ac:dyDescent="0.25"/>
    <row r="1297" s="38" customFormat="1" x14ac:dyDescent="0.25"/>
    <row r="1298" s="38" customFormat="1" x14ac:dyDescent="0.25"/>
    <row r="1299" s="38" customFormat="1" x14ac:dyDescent="0.25"/>
    <row r="1300" s="38" customFormat="1" x14ac:dyDescent="0.25"/>
    <row r="1301" s="38" customFormat="1" x14ac:dyDescent="0.25"/>
    <row r="1302" s="38" customFormat="1" x14ac:dyDescent="0.25"/>
    <row r="1303" s="38" customFormat="1" x14ac:dyDescent="0.25"/>
    <row r="1304" s="38" customFormat="1" x14ac:dyDescent="0.25"/>
    <row r="1305" s="38" customFormat="1" x14ac:dyDescent="0.25"/>
    <row r="1306" s="38" customFormat="1" x14ac:dyDescent="0.25"/>
    <row r="1307" s="38" customFormat="1" x14ac:dyDescent="0.25"/>
    <row r="1308" s="38" customFormat="1" x14ac:dyDescent="0.25"/>
    <row r="1309" s="38" customFormat="1" x14ac:dyDescent="0.25"/>
    <row r="1310" s="38" customFormat="1" x14ac:dyDescent="0.25"/>
    <row r="1311" s="38" customFormat="1" x14ac:dyDescent="0.25"/>
    <row r="1312" s="38" customFormat="1" x14ac:dyDescent="0.25"/>
    <row r="1313" s="38" customFormat="1" x14ac:dyDescent="0.25"/>
    <row r="1314" s="38" customFormat="1" x14ac:dyDescent="0.25"/>
    <row r="1315" s="38" customFormat="1" x14ac:dyDescent="0.25"/>
    <row r="1316" s="38" customFormat="1" x14ac:dyDescent="0.25"/>
    <row r="1317" s="38" customFormat="1" x14ac:dyDescent="0.25"/>
    <row r="1318" s="38" customFormat="1" x14ac:dyDescent="0.25"/>
    <row r="1319" s="38" customFormat="1" x14ac:dyDescent="0.25"/>
    <row r="1320" s="38" customFormat="1" x14ac:dyDescent="0.25"/>
    <row r="1321" s="38" customFormat="1" x14ac:dyDescent="0.25"/>
    <row r="1322" s="38" customFormat="1" x14ac:dyDescent="0.25"/>
    <row r="1323" s="38" customFormat="1" x14ac:dyDescent="0.25"/>
    <row r="1324" s="38" customFormat="1" x14ac:dyDescent="0.25"/>
    <row r="1325" s="38" customFormat="1" x14ac:dyDescent="0.25"/>
    <row r="1326" s="38" customFormat="1" x14ac:dyDescent="0.25"/>
    <row r="1327" s="38" customFormat="1" x14ac:dyDescent="0.25"/>
    <row r="1328" s="38" customFormat="1" x14ac:dyDescent="0.25"/>
    <row r="1329" s="38" customFormat="1" x14ac:dyDescent="0.25"/>
    <row r="1330" s="38" customFormat="1" x14ac:dyDescent="0.25"/>
    <row r="1331" s="38" customFormat="1" x14ac:dyDescent="0.25"/>
    <row r="1332" s="38" customFormat="1" x14ac:dyDescent="0.25"/>
    <row r="1333" s="38" customFormat="1" x14ac:dyDescent="0.25"/>
    <row r="1334" s="38" customFormat="1" x14ac:dyDescent="0.25"/>
    <row r="1335" s="38" customFormat="1" x14ac:dyDescent="0.25"/>
    <row r="1336" s="38" customFormat="1" x14ac:dyDescent="0.25"/>
    <row r="1337" s="38" customFormat="1" x14ac:dyDescent="0.25"/>
    <row r="1338" s="38" customFormat="1" x14ac:dyDescent="0.25"/>
    <row r="1339" s="38" customFormat="1" x14ac:dyDescent="0.25"/>
    <row r="1340" s="38" customFormat="1" x14ac:dyDescent="0.25"/>
    <row r="1341" s="38" customFormat="1" x14ac:dyDescent="0.25"/>
    <row r="1342" s="38" customFormat="1" x14ac:dyDescent="0.25"/>
    <row r="1343" s="38" customFormat="1" x14ac:dyDescent="0.25"/>
    <row r="1344" s="38" customFormat="1" x14ac:dyDescent="0.25"/>
    <row r="1345" s="38" customFormat="1" x14ac:dyDescent="0.25"/>
    <row r="1346" s="38" customFormat="1" x14ac:dyDescent="0.25"/>
    <row r="1347" s="38" customFormat="1" x14ac:dyDescent="0.25"/>
    <row r="1348" s="38" customFormat="1" x14ac:dyDescent="0.25"/>
    <row r="1349" s="38" customFormat="1" x14ac:dyDescent="0.25"/>
    <row r="1350" s="38" customFormat="1" x14ac:dyDescent="0.25"/>
    <row r="1351" s="38" customFormat="1" x14ac:dyDescent="0.25"/>
    <row r="1352" s="38" customFormat="1" x14ac:dyDescent="0.25"/>
    <row r="1353" s="38" customFormat="1" x14ac:dyDescent="0.25"/>
    <row r="1354" s="38" customFormat="1" x14ac:dyDescent="0.25"/>
    <row r="1355" s="38" customFormat="1" x14ac:dyDescent="0.25"/>
    <row r="1356" s="38" customFormat="1" x14ac:dyDescent="0.25"/>
    <row r="1357" s="38" customFormat="1" x14ac:dyDescent="0.25"/>
    <row r="1358" s="38" customFormat="1" x14ac:dyDescent="0.25"/>
    <row r="1359" s="38" customFormat="1" x14ac:dyDescent="0.25"/>
    <row r="1360" s="38" customFormat="1" x14ac:dyDescent="0.25"/>
    <row r="1361" s="38" customFormat="1" x14ac:dyDescent="0.25"/>
    <row r="1362" s="38" customFormat="1" x14ac:dyDescent="0.25"/>
    <row r="1363" s="38" customFormat="1" x14ac:dyDescent="0.25"/>
    <row r="1364" s="38" customFormat="1" x14ac:dyDescent="0.25"/>
    <row r="1365" s="38" customFormat="1" x14ac:dyDescent="0.25"/>
    <row r="1366" s="38" customFormat="1" x14ac:dyDescent="0.25"/>
    <row r="1367" s="38" customFormat="1" x14ac:dyDescent="0.25"/>
    <row r="1368" s="38" customFormat="1" x14ac:dyDescent="0.25"/>
    <row r="1369" s="38" customFormat="1" x14ac:dyDescent="0.25"/>
    <row r="1370" s="38" customFormat="1" x14ac:dyDescent="0.25"/>
    <row r="1371" s="38" customFormat="1" x14ac:dyDescent="0.25"/>
    <row r="1372" s="38" customFormat="1" x14ac:dyDescent="0.25"/>
    <row r="1373" s="38" customFormat="1" x14ac:dyDescent="0.25"/>
    <row r="1374" s="38" customFormat="1" x14ac:dyDescent="0.25"/>
    <row r="1375" s="38" customFormat="1" x14ac:dyDescent="0.25"/>
    <row r="1376" s="38" customFormat="1" x14ac:dyDescent="0.25"/>
    <row r="1377" s="38" customFormat="1" x14ac:dyDescent="0.25"/>
    <row r="1378" s="38" customFormat="1" x14ac:dyDescent="0.25"/>
    <row r="1379" s="38" customFormat="1" x14ac:dyDescent="0.25"/>
    <row r="1380" s="38" customFormat="1" x14ac:dyDescent="0.25"/>
    <row r="1381" s="38" customFormat="1" x14ac:dyDescent="0.25"/>
    <row r="1382" s="38" customFormat="1" x14ac:dyDescent="0.25"/>
    <row r="1383" s="38" customFormat="1" x14ac:dyDescent="0.25"/>
    <row r="1384" s="38" customFormat="1" x14ac:dyDescent="0.25"/>
    <row r="1385" s="38" customFormat="1" x14ac:dyDescent="0.25"/>
    <row r="1386" s="38" customFormat="1" x14ac:dyDescent="0.25"/>
    <row r="1387" s="38" customFormat="1" x14ac:dyDescent="0.25"/>
    <row r="1388" s="38" customFormat="1" x14ac:dyDescent="0.25"/>
    <row r="1389" s="38" customFormat="1" x14ac:dyDescent="0.25"/>
    <row r="1390" s="38" customFormat="1" x14ac:dyDescent="0.25"/>
    <row r="1391" s="38" customFormat="1" x14ac:dyDescent="0.25"/>
    <row r="1392" s="38" customFormat="1" x14ac:dyDescent="0.25"/>
    <row r="1393" s="38" customFormat="1" x14ac:dyDescent="0.25"/>
    <row r="1394" s="38" customFormat="1" x14ac:dyDescent="0.25"/>
    <row r="1395" s="38" customFormat="1" x14ac:dyDescent="0.25"/>
    <row r="1396" s="38" customFormat="1" x14ac:dyDescent="0.25"/>
    <row r="1397" s="38" customFormat="1" x14ac:dyDescent="0.25"/>
    <row r="1398" s="38" customFormat="1" x14ac:dyDescent="0.25"/>
    <row r="1399" s="38" customFormat="1" x14ac:dyDescent="0.25"/>
    <row r="1400" s="38" customFormat="1" x14ac:dyDescent="0.25"/>
    <row r="1401" s="38" customFormat="1" x14ac:dyDescent="0.25"/>
    <row r="1402" s="38" customFormat="1" x14ac:dyDescent="0.25"/>
    <row r="1403" s="38" customFormat="1" x14ac:dyDescent="0.25"/>
    <row r="1404" s="38" customFormat="1" x14ac:dyDescent="0.25"/>
    <row r="1405" s="38" customFormat="1" x14ac:dyDescent="0.25"/>
    <row r="1406" s="38" customFormat="1" x14ac:dyDescent="0.25"/>
    <row r="1407" s="38" customFormat="1" x14ac:dyDescent="0.25"/>
    <row r="1408" s="38" customFormat="1" x14ac:dyDescent="0.25"/>
    <row r="1409" s="38" customFormat="1" x14ac:dyDescent="0.25"/>
    <row r="1410" s="38" customFormat="1" x14ac:dyDescent="0.25"/>
    <row r="1411" s="38" customFormat="1" x14ac:dyDescent="0.25"/>
    <row r="1412" s="38" customFormat="1" x14ac:dyDescent="0.25"/>
    <row r="1413" s="38" customFormat="1" x14ac:dyDescent="0.25"/>
    <row r="1414" s="38" customFormat="1" x14ac:dyDescent="0.25"/>
    <row r="1415" s="38" customFormat="1" x14ac:dyDescent="0.25"/>
    <row r="1416" s="38" customFormat="1" x14ac:dyDescent="0.25"/>
    <row r="1417" s="38" customFormat="1" x14ac:dyDescent="0.25"/>
    <row r="1418" s="38" customFormat="1" x14ac:dyDescent="0.25"/>
    <row r="1419" s="38" customFormat="1" x14ac:dyDescent="0.25"/>
    <row r="1420" s="38" customFormat="1" x14ac:dyDescent="0.25"/>
    <row r="1421" s="38" customFormat="1" x14ac:dyDescent="0.25"/>
    <row r="1422" s="38" customFormat="1" x14ac:dyDescent="0.25"/>
    <row r="1423" s="38" customFormat="1" x14ac:dyDescent="0.25"/>
    <row r="1424" s="38" customFormat="1" x14ac:dyDescent="0.25"/>
    <row r="1425" s="38" customFormat="1" x14ac:dyDescent="0.25"/>
    <row r="1426" s="38" customFormat="1" x14ac:dyDescent="0.25"/>
    <row r="1427" s="38" customFormat="1" x14ac:dyDescent="0.25"/>
    <row r="1428" s="38" customFormat="1" x14ac:dyDescent="0.25"/>
    <row r="1429" s="38" customFormat="1" x14ac:dyDescent="0.25"/>
    <row r="1430" s="38" customFormat="1" x14ac:dyDescent="0.25"/>
    <row r="1431" s="38" customFormat="1" x14ac:dyDescent="0.25"/>
    <row r="1432" s="38" customFormat="1" x14ac:dyDescent="0.25"/>
    <row r="1433" s="38" customFormat="1" x14ac:dyDescent="0.25"/>
    <row r="1434" s="38" customFormat="1" x14ac:dyDescent="0.25"/>
    <row r="1435" s="38" customFormat="1" x14ac:dyDescent="0.25"/>
    <row r="1436" s="38" customFormat="1" x14ac:dyDescent="0.25"/>
    <row r="1437" s="38" customFormat="1" x14ac:dyDescent="0.25"/>
    <row r="1438" s="38" customFormat="1" x14ac:dyDescent="0.25"/>
    <row r="1439" s="38" customFormat="1" x14ac:dyDescent="0.25"/>
    <row r="1440" s="38" customFormat="1" x14ac:dyDescent="0.25"/>
    <row r="1441" s="38" customFormat="1" x14ac:dyDescent="0.25"/>
    <row r="1442" s="38" customFormat="1" x14ac:dyDescent="0.25"/>
    <row r="1443" s="38" customFormat="1" x14ac:dyDescent="0.25"/>
    <row r="1444" s="38" customFormat="1" x14ac:dyDescent="0.25"/>
    <row r="1445" s="38" customFormat="1" x14ac:dyDescent="0.25"/>
    <row r="1446" s="38" customFormat="1" x14ac:dyDescent="0.25"/>
    <row r="1447" s="38" customFormat="1" x14ac:dyDescent="0.25"/>
    <row r="1448" s="38" customFormat="1" x14ac:dyDescent="0.25"/>
    <row r="1449" s="38" customFormat="1" x14ac:dyDescent="0.25"/>
    <row r="1450" s="38" customFormat="1" x14ac:dyDescent="0.25"/>
    <row r="1451" s="38" customFormat="1" x14ac:dyDescent="0.25"/>
    <row r="1452" s="38" customFormat="1" x14ac:dyDescent="0.25"/>
    <row r="1453" s="38" customFormat="1" x14ac:dyDescent="0.25"/>
    <row r="1454" s="38" customFormat="1" x14ac:dyDescent="0.25"/>
    <row r="1455" s="38" customFormat="1" x14ac:dyDescent="0.25"/>
    <row r="1456" s="38" customFormat="1" x14ac:dyDescent="0.25"/>
    <row r="1457" s="38" customFormat="1" x14ac:dyDescent="0.25"/>
    <row r="1458" s="38" customFormat="1" x14ac:dyDescent="0.25"/>
    <row r="1459" s="38" customFormat="1" x14ac:dyDescent="0.25"/>
    <row r="1460" s="38" customFormat="1" x14ac:dyDescent="0.25"/>
    <row r="1461" s="38" customFormat="1" x14ac:dyDescent="0.25"/>
    <row r="1462" s="38" customFormat="1" x14ac:dyDescent="0.25"/>
    <row r="1463" s="38" customFormat="1" x14ac:dyDescent="0.25"/>
    <row r="1464" s="38" customFormat="1" x14ac:dyDescent="0.25"/>
    <row r="1465" s="38" customFormat="1" x14ac:dyDescent="0.25"/>
    <row r="1466" s="38" customFormat="1" x14ac:dyDescent="0.25"/>
    <row r="1467" s="38" customFormat="1" x14ac:dyDescent="0.25"/>
    <row r="1468" s="38" customFormat="1" x14ac:dyDescent="0.25"/>
    <row r="1469" s="38" customFormat="1" x14ac:dyDescent="0.25"/>
    <row r="1470" s="38" customFormat="1" x14ac:dyDescent="0.25"/>
    <row r="1471" s="38" customFormat="1" x14ac:dyDescent="0.25"/>
    <row r="1472" s="38" customFormat="1" x14ac:dyDescent="0.25"/>
    <row r="1473" s="38" customFormat="1" x14ac:dyDescent="0.25"/>
    <row r="1474" s="38" customFormat="1" x14ac:dyDescent="0.25"/>
    <row r="1475" s="38" customFormat="1" x14ac:dyDescent="0.25"/>
    <row r="1476" s="38" customFormat="1" x14ac:dyDescent="0.25"/>
    <row r="1477" s="38" customFormat="1" x14ac:dyDescent="0.25"/>
    <row r="1478" s="38" customFormat="1" x14ac:dyDescent="0.25"/>
    <row r="1479" s="38" customFormat="1" x14ac:dyDescent="0.25"/>
    <row r="1480" s="38" customFormat="1" x14ac:dyDescent="0.25"/>
    <row r="1481" s="38" customFormat="1" x14ac:dyDescent="0.25"/>
    <row r="1482" s="38" customFormat="1" x14ac:dyDescent="0.25"/>
    <row r="1483" s="38" customFormat="1" x14ac:dyDescent="0.25"/>
    <row r="1484" s="38" customFormat="1" x14ac:dyDescent="0.25"/>
    <row r="1485" s="38" customFormat="1" x14ac:dyDescent="0.25"/>
    <row r="1486" s="38" customFormat="1" x14ac:dyDescent="0.25"/>
    <row r="1487" s="38" customFormat="1" x14ac:dyDescent="0.25"/>
    <row r="1488" s="38" customFormat="1" x14ac:dyDescent="0.25"/>
    <row r="1489" s="38" customFormat="1" x14ac:dyDescent="0.25"/>
    <row r="1490" s="38" customFormat="1" x14ac:dyDescent="0.25"/>
    <row r="1491" s="38" customFormat="1" x14ac:dyDescent="0.25"/>
    <row r="1492" s="38" customFormat="1" x14ac:dyDescent="0.25"/>
    <row r="1493" s="38" customFormat="1" x14ac:dyDescent="0.25"/>
    <row r="1494" s="38" customFormat="1" x14ac:dyDescent="0.25"/>
    <row r="1495" s="38" customFormat="1" x14ac:dyDescent="0.25"/>
    <row r="1496" s="38" customFormat="1" x14ac:dyDescent="0.25"/>
    <row r="1497" s="38" customFormat="1" x14ac:dyDescent="0.25"/>
    <row r="1498" s="38" customFormat="1" x14ac:dyDescent="0.25"/>
    <row r="1499" s="38" customFormat="1" x14ac:dyDescent="0.25"/>
    <row r="1500" s="38" customFormat="1" x14ac:dyDescent="0.25"/>
    <row r="1501" s="38" customFormat="1" x14ac:dyDescent="0.25"/>
    <row r="1502" s="38" customFormat="1" x14ac:dyDescent="0.25"/>
    <row r="1503" s="38" customFormat="1" x14ac:dyDescent="0.25"/>
    <row r="1504" s="38" customFormat="1" x14ac:dyDescent="0.25"/>
    <row r="1505" s="38" customFormat="1" x14ac:dyDescent="0.25"/>
    <row r="1506" s="38" customFormat="1" x14ac:dyDescent="0.25"/>
    <row r="1507" s="38" customFormat="1" x14ac:dyDescent="0.25"/>
    <row r="1508" s="38" customFormat="1" x14ac:dyDescent="0.25"/>
    <row r="1509" s="38" customFormat="1" x14ac:dyDescent="0.25"/>
    <row r="1510" s="38" customFormat="1" x14ac:dyDescent="0.25"/>
    <row r="1511" s="38" customFormat="1" x14ac:dyDescent="0.25"/>
    <row r="1512" s="38" customFormat="1" x14ac:dyDescent="0.25"/>
    <row r="1513" s="38" customFormat="1" x14ac:dyDescent="0.25"/>
    <row r="1514" s="38" customFormat="1" x14ac:dyDescent="0.25"/>
    <row r="1515" s="38" customFormat="1" x14ac:dyDescent="0.25"/>
    <row r="1516" s="38" customFormat="1" x14ac:dyDescent="0.25"/>
    <row r="1517" s="38" customFormat="1" x14ac:dyDescent="0.25"/>
    <row r="1518" s="38" customFormat="1" x14ac:dyDescent="0.25"/>
    <row r="1519" s="38" customFormat="1" x14ac:dyDescent="0.25"/>
    <row r="1520" s="38" customFormat="1" x14ac:dyDescent="0.25"/>
    <row r="1521" s="38" customFormat="1" x14ac:dyDescent="0.25"/>
    <row r="1522" s="38" customFormat="1" x14ac:dyDescent="0.25"/>
    <row r="1523" s="38" customFormat="1" x14ac:dyDescent="0.25"/>
    <row r="1524" s="38" customFormat="1" x14ac:dyDescent="0.25"/>
    <row r="1525" s="38" customFormat="1" x14ac:dyDescent="0.25"/>
    <row r="1526" s="38" customFormat="1" x14ac:dyDescent="0.25"/>
    <row r="1527" s="38" customFormat="1" x14ac:dyDescent="0.25"/>
    <row r="1528" s="38" customFormat="1" x14ac:dyDescent="0.25"/>
    <row r="1529" s="38" customFormat="1" x14ac:dyDescent="0.25"/>
    <row r="1530" s="38" customFormat="1" x14ac:dyDescent="0.25"/>
    <row r="1531" s="38" customFormat="1" x14ac:dyDescent="0.25"/>
    <row r="1532" s="38" customFormat="1" x14ac:dyDescent="0.25"/>
    <row r="1533" s="38" customFormat="1" x14ac:dyDescent="0.25"/>
    <row r="1534" s="38" customFormat="1" x14ac:dyDescent="0.25"/>
    <row r="1535" s="38" customFormat="1" x14ac:dyDescent="0.25"/>
    <row r="1536" s="38" customFormat="1" x14ac:dyDescent="0.25"/>
    <row r="1537" s="38" customFormat="1" x14ac:dyDescent="0.25"/>
    <row r="1538" s="38" customFormat="1" x14ac:dyDescent="0.25"/>
    <row r="1539" s="38" customFormat="1" x14ac:dyDescent="0.25"/>
    <row r="1540" s="38" customFormat="1" x14ac:dyDescent="0.25"/>
    <row r="1541" s="38" customFormat="1" x14ac:dyDescent="0.25"/>
    <row r="1542" s="38" customFormat="1" x14ac:dyDescent="0.25"/>
    <row r="1543" s="38" customFormat="1" x14ac:dyDescent="0.25"/>
    <row r="1544" s="38" customFormat="1" x14ac:dyDescent="0.25"/>
    <row r="1545" s="38" customFormat="1" x14ac:dyDescent="0.25"/>
    <row r="1546" s="38" customFormat="1" x14ac:dyDescent="0.25"/>
    <row r="1547" s="38" customFormat="1" x14ac:dyDescent="0.25"/>
    <row r="1548" s="38" customFormat="1" x14ac:dyDescent="0.25"/>
    <row r="1549" s="38" customFormat="1" x14ac:dyDescent="0.25"/>
    <row r="1550" s="38" customFormat="1" x14ac:dyDescent="0.25"/>
    <row r="1551" s="38" customFormat="1" x14ac:dyDescent="0.25"/>
    <row r="1552" s="38" customFormat="1" x14ac:dyDescent="0.25"/>
    <row r="1553" s="38" customFormat="1" x14ac:dyDescent="0.25"/>
    <row r="1554" s="38" customFormat="1" x14ac:dyDescent="0.25"/>
    <row r="1555" s="38" customFormat="1" x14ac:dyDescent="0.25"/>
    <row r="1556" s="38" customFormat="1" x14ac:dyDescent="0.25"/>
    <row r="1557" s="38" customFormat="1" x14ac:dyDescent="0.25"/>
    <row r="1558" s="38" customFormat="1" x14ac:dyDescent="0.25"/>
    <row r="1559" s="38" customFormat="1" x14ac:dyDescent="0.25"/>
    <row r="1560" s="38" customFormat="1" x14ac:dyDescent="0.25"/>
    <row r="1561" s="38" customFormat="1" x14ac:dyDescent="0.25"/>
    <row r="1562" s="38" customFormat="1" x14ac:dyDescent="0.25"/>
    <row r="1563" s="38" customFormat="1" x14ac:dyDescent="0.25"/>
    <row r="1564" s="38" customFormat="1" x14ac:dyDescent="0.25"/>
    <row r="1565" s="38" customFormat="1" x14ac:dyDescent="0.25"/>
    <row r="1566" s="38" customFormat="1" x14ac:dyDescent="0.25"/>
    <row r="1567" s="38" customFormat="1" x14ac:dyDescent="0.25"/>
    <row r="1568" s="38" customFormat="1" x14ac:dyDescent="0.25"/>
    <row r="1569" s="38" customFormat="1" x14ac:dyDescent="0.25"/>
    <row r="1570" s="38" customFormat="1" x14ac:dyDescent="0.25"/>
    <row r="1571" s="38" customFormat="1" x14ac:dyDescent="0.25"/>
    <row r="1572" s="38" customFormat="1" x14ac:dyDescent="0.25"/>
    <row r="1573" s="38" customFormat="1" x14ac:dyDescent="0.25"/>
    <row r="1574" s="38" customFormat="1" x14ac:dyDescent="0.25"/>
    <row r="1575" s="38" customFormat="1" x14ac:dyDescent="0.25"/>
    <row r="1576" s="38" customFormat="1" x14ac:dyDescent="0.25"/>
    <row r="1577" s="38" customFormat="1" x14ac:dyDescent="0.25"/>
    <row r="1578" s="38" customFormat="1" x14ac:dyDescent="0.25"/>
    <row r="1579" s="38" customFormat="1" x14ac:dyDescent="0.25"/>
    <row r="1580" s="38" customFormat="1" x14ac:dyDescent="0.25"/>
    <row r="1581" s="38" customFormat="1" x14ac:dyDescent="0.25"/>
    <row r="1582" s="38" customFormat="1" x14ac:dyDescent="0.25"/>
    <row r="1583" s="38" customFormat="1" x14ac:dyDescent="0.25"/>
    <row r="1584" s="38" customFormat="1" x14ac:dyDescent="0.25"/>
    <row r="1585" s="38" customFormat="1" x14ac:dyDescent="0.25"/>
    <row r="1586" s="38" customFormat="1" x14ac:dyDescent="0.25"/>
    <row r="1587" s="38" customFormat="1" x14ac:dyDescent="0.25"/>
    <row r="1588" s="38" customFormat="1" x14ac:dyDescent="0.25"/>
    <row r="1589" s="38" customFormat="1" x14ac:dyDescent="0.25"/>
    <row r="1590" s="38" customFormat="1" x14ac:dyDescent="0.25"/>
    <row r="1591" s="38" customFormat="1" x14ac:dyDescent="0.25"/>
    <row r="1592" s="38" customFormat="1" x14ac:dyDescent="0.25"/>
    <row r="1593" s="38" customFormat="1" x14ac:dyDescent="0.25"/>
    <row r="1594" s="38" customFormat="1" x14ac:dyDescent="0.25"/>
    <row r="1595" s="38" customFormat="1" x14ac:dyDescent="0.25"/>
    <row r="1596" s="38" customFormat="1" x14ac:dyDescent="0.25"/>
    <row r="1597" s="38" customFormat="1" x14ac:dyDescent="0.25"/>
    <row r="1598" s="38" customFormat="1" x14ac:dyDescent="0.25"/>
    <row r="1599" s="38" customFormat="1" x14ac:dyDescent="0.25"/>
    <row r="1600" s="38" customFormat="1" x14ac:dyDescent="0.25"/>
    <row r="1601" s="38" customFormat="1" x14ac:dyDescent="0.25"/>
    <row r="1602" s="38" customFormat="1" x14ac:dyDescent="0.25"/>
    <row r="1603" s="38" customFormat="1" x14ac:dyDescent="0.25"/>
    <row r="1604" s="38" customFormat="1" x14ac:dyDescent="0.25"/>
    <row r="1605" s="38" customFormat="1" x14ac:dyDescent="0.25"/>
    <row r="1606" s="38" customFormat="1" x14ac:dyDescent="0.25"/>
    <row r="1607" s="38" customFormat="1" x14ac:dyDescent="0.25"/>
    <row r="1608" s="38" customFormat="1" x14ac:dyDescent="0.25"/>
    <row r="1609" s="38" customFormat="1" x14ac:dyDescent="0.25"/>
    <row r="1610" s="38" customFormat="1" x14ac:dyDescent="0.25"/>
    <row r="1611" s="38" customFormat="1" x14ac:dyDescent="0.25"/>
    <row r="1612" s="38" customFormat="1" x14ac:dyDescent="0.25"/>
    <row r="1613" s="38" customFormat="1" x14ac:dyDescent="0.25"/>
    <row r="1614" s="38" customFormat="1" x14ac:dyDescent="0.25"/>
    <row r="1615" s="38" customFormat="1" x14ac:dyDescent="0.25"/>
    <row r="1616" s="38" customFormat="1" x14ac:dyDescent="0.25"/>
    <row r="1617" s="38" customFormat="1" x14ac:dyDescent="0.25"/>
    <row r="1618" s="38" customFormat="1" x14ac:dyDescent="0.25"/>
    <row r="1619" s="38" customFormat="1" x14ac:dyDescent="0.25"/>
    <row r="1620" s="38" customFormat="1" x14ac:dyDescent="0.25"/>
    <row r="1621" s="38" customFormat="1" x14ac:dyDescent="0.25"/>
    <row r="1622" s="38" customFormat="1" x14ac:dyDescent="0.25"/>
    <row r="1623" s="38" customFormat="1" x14ac:dyDescent="0.25"/>
    <row r="1624" s="38" customFormat="1" x14ac:dyDescent="0.25"/>
    <row r="1625" s="38" customFormat="1" x14ac:dyDescent="0.25"/>
    <row r="1626" s="38" customFormat="1" x14ac:dyDescent="0.25"/>
    <row r="1627" s="38" customFormat="1" x14ac:dyDescent="0.25"/>
    <row r="1628" s="38" customFormat="1" x14ac:dyDescent="0.25"/>
    <row r="1629" s="38" customFormat="1" x14ac:dyDescent="0.25"/>
    <row r="1630" s="38" customFormat="1" x14ac:dyDescent="0.25"/>
    <row r="1631" s="38" customFormat="1" x14ac:dyDescent="0.25"/>
    <row r="1632" s="38" customFormat="1" x14ac:dyDescent="0.25"/>
    <row r="1633" s="38" customFormat="1" x14ac:dyDescent="0.25"/>
    <row r="1634" s="38" customFormat="1" x14ac:dyDescent="0.25"/>
    <row r="1635" s="38" customFormat="1" x14ac:dyDescent="0.25"/>
    <row r="1636" s="38" customFormat="1" x14ac:dyDescent="0.25"/>
    <row r="1637" s="38" customFormat="1" x14ac:dyDescent="0.25"/>
    <row r="1638" s="38" customFormat="1" x14ac:dyDescent="0.25"/>
    <row r="1639" s="38" customFormat="1" x14ac:dyDescent="0.25"/>
    <row r="1640" s="38" customFormat="1" x14ac:dyDescent="0.25"/>
    <row r="1641" s="38" customFormat="1" x14ac:dyDescent="0.25"/>
    <row r="1642" s="38" customFormat="1" x14ac:dyDescent="0.25"/>
    <row r="1643" s="38" customFormat="1" x14ac:dyDescent="0.25"/>
    <row r="1644" s="38" customFormat="1" x14ac:dyDescent="0.25"/>
    <row r="1645" s="38" customFormat="1" x14ac:dyDescent="0.25"/>
    <row r="1646" s="38" customFormat="1" x14ac:dyDescent="0.25"/>
    <row r="1647" s="38" customFormat="1" x14ac:dyDescent="0.25"/>
    <row r="1648" s="38" customFormat="1" x14ac:dyDescent="0.25"/>
    <row r="1649" s="38" customFormat="1" x14ac:dyDescent="0.25"/>
    <row r="1650" s="38" customFormat="1" x14ac:dyDescent="0.25"/>
    <row r="1651" s="38" customFormat="1" x14ac:dyDescent="0.25"/>
    <row r="1652" s="38" customFormat="1" x14ac:dyDescent="0.25"/>
    <row r="1653" s="38" customFormat="1" x14ac:dyDescent="0.25"/>
    <row r="1654" s="38" customFormat="1" x14ac:dyDescent="0.25"/>
    <row r="1655" s="38" customFormat="1" x14ac:dyDescent="0.25"/>
    <row r="1656" s="38" customFormat="1" x14ac:dyDescent="0.25"/>
    <row r="1657" s="38" customFormat="1" x14ac:dyDescent="0.25"/>
    <row r="1658" s="38" customFormat="1" x14ac:dyDescent="0.25"/>
    <row r="1659" s="38" customFormat="1" x14ac:dyDescent="0.25"/>
    <row r="1660" s="38" customFormat="1" x14ac:dyDescent="0.25"/>
    <row r="1661" s="38" customFormat="1" x14ac:dyDescent="0.25"/>
    <row r="1662" s="38" customFormat="1" x14ac:dyDescent="0.25"/>
    <row r="1663" s="38" customFormat="1" x14ac:dyDescent="0.25"/>
    <row r="1664" s="38" customFormat="1" x14ac:dyDescent="0.25"/>
    <row r="1665" s="38" customFormat="1" x14ac:dyDescent="0.25"/>
    <row r="1666" s="38" customFormat="1" x14ac:dyDescent="0.25"/>
    <row r="1667" s="38" customFormat="1" x14ac:dyDescent="0.25"/>
    <row r="1668" s="38" customFormat="1" x14ac:dyDescent="0.25"/>
    <row r="1669" s="38" customFormat="1" x14ac:dyDescent="0.25"/>
    <row r="1670" s="38" customFormat="1" x14ac:dyDescent="0.25"/>
    <row r="1671" s="38" customFormat="1" x14ac:dyDescent="0.25"/>
    <row r="1672" s="38" customFormat="1" x14ac:dyDescent="0.25"/>
    <row r="1673" s="38" customFormat="1" x14ac:dyDescent="0.25"/>
    <row r="1674" s="38" customFormat="1" x14ac:dyDescent="0.25"/>
    <row r="1675" s="38" customFormat="1" x14ac:dyDescent="0.25"/>
    <row r="1676" s="38" customFormat="1" x14ac:dyDescent="0.25"/>
    <row r="1677" s="38" customFormat="1" x14ac:dyDescent="0.25"/>
    <row r="1678" s="38" customFormat="1" x14ac:dyDescent="0.25"/>
    <row r="1679" s="38" customFormat="1" x14ac:dyDescent="0.25"/>
    <row r="1680" s="38" customFormat="1" x14ac:dyDescent="0.25"/>
    <row r="1681" s="38" customFormat="1" x14ac:dyDescent="0.25"/>
    <row r="1682" s="38" customFormat="1" x14ac:dyDescent="0.25"/>
    <row r="1683" s="38" customFormat="1" x14ac:dyDescent="0.25"/>
    <row r="1684" s="38" customFormat="1" x14ac:dyDescent="0.25"/>
    <row r="1685" s="38" customFormat="1" x14ac:dyDescent="0.25"/>
    <row r="1686" s="38" customFormat="1" x14ac:dyDescent="0.25"/>
    <row r="1687" s="38" customFormat="1" x14ac:dyDescent="0.25"/>
    <row r="1688" s="38" customFormat="1" x14ac:dyDescent="0.25"/>
    <row r="1689" s="38" customFormat="1" x14ac:dyDescent="0.25"/>
    <row r="1690" s="38" customFormat="1" x14ac:dyDescent="0.25"/>
    <row r="1691" s="38" customFormat="1" x14ac:dyDescent="0.25"/>
    <row r="1692" s="38" customFormat="1" x14ac:dyDescent="0.25"/>
    <row r="1693" s="38" customFormat="1" x14ac:dyDescent="0.25"/>
    <row r="1694" s="38" customFormat="1" x14ac:dyDescent="0.25"/>
    <row r="1695" s="38" customFormat="1" x14ac:dyDescent="0.25"/>
    <row r="1696" s="38" customFormat="1" x14ac:dyDescent="0.25"/>
    <row r="1697" s="38" customFormat="1" x14ac:dyDescent="0.25"/>
    <row r="1698" s="38" customFormat="1" x14ac:dyDescent="0.25"/>
    <row r="1699" s="38" customFormat="1" x14ac:dyDescent="0.25"/>
    <row r="1700" s="38" customFormat="1" x14ac:dyDescent="0.25"/>
    <row r="1701" s="38" customFormat="1" x14ac:dyDescent="0.25"/>
    <row r="1702" s="38" customFormat="1" x14ac:dyDescent="0.25"/>
    <row r="1703" s="38" customFormat="1" x14ac:dyDescent="0.25"/>
    <row r="1704" s="38" customFormat="1" x14ac:dyDescent="0.25"/>
    <row r="1705" s="38" customFormat="1" x14ac:dyDescent="0.25"/>
    <row r="1706" s="38" customFormat="1" x14ac:dyDescent="0.25"/>
    <row r="1707" s="38" customFormat="1" x14ac:dyDescent="0.25"/>
    <row r="1708" s="38" customFormat="1" x14ac:dyDescent="0.25"/>
    <row r="1709" s="38" customFormat="1" x14ac:dyDescent="0.25"/>
    <row r="1710" s="38" customFormat="1" x14ac:dyDescent="0.25"/>
    <row r="1711" s="38" customFormat="1" x14ac:dyDescent="0.25"/>
    <row r="1712" s="38" customFormat="1" x14ac:dyDescent="0.25"/>
    <row r="1713" s="38" customFormat="1" x14ac:dyDescent="0.25"/>
    <row r="1714" s="38" customFormat="1" x14ac:dyDescent="0.25"/>
    <row r="1715" s="38" customFormat="1" x14ac:dyDescent="0.25"/>
    <row r="1716" s="38" customFormat="1" x14ac:dyDescent="0.25"/>
    <row r="1717" s="38" customFormat="1" x14ac:dyDescent="0.25"/>
    <row r="1718" s="38" customFormat="1" x14ac:dyDescent="0.25"/>
    <row r="1719" s="38" customFormat="1" x14ac:dyDescent="0.25"/>
    <row r="1720" s="38" customFormat="1" x14ac:dyDescent="0.25"/>
    <row r="1721" s="38" customFormat="1" x14ac:dyDescent="0.25"/>
    <row r="1722" s="38" customFormat="1" x14ac:dyDescent="0.25"/>
    <row r="1723" s="38" customFormat="1" x14ac:dyDescent="0.25"/>
    <row r="1724" s="38" customFormat="1" x14ac:dyDescent="0.25"/>
    <row r="1725" s="38" customFormat="1" x14ac:dyDescent="0.25"/>
    <row r="1726" s="38" customFormat="1" x14ac:dyDescent="0.25"/>
    <row r="1727" s="38" customFormat="1" x14ac:dyDescent="0.25"/>
    <row r="1728" s="38" customFormat="1" x14ac:dyDescent="0.25"/>
    <row r="1729" s="38" customFormat="1" x14ac:dyDescent="0.25"/>
    <row r="1730" s="38" customFormat="1" x14ac:dyDescent="0.25"/>
    <row r="1731" s="38" customFormat="1" x14ac:dyDescent="0.25"/>
    <row r="1732" s="38" customFormat="1" x14ac:dyDescent="0.25"/>
    <row r="1733" s="38" customFormat="1" x14ac:dyDescent="0.25"/>
    <row r="1734" s="38" customFormat="1" x14ac:dyDescent="0.25"/>
    <row r="1735" s="38" customFormat="1" x14ac:dyDescent="0.25"/>
    <row r="1736" s="38" customFormat="1" x14ac:dyDescent="0.25"/>
    <row r="1737" s="38" customFormat="1" x14ac:dyDescent="0.25"/>
    <row r="1738" s="38" customFormat="1" x14ac:dyDescent="0.25"/>
    <row r="1739" s="38" customFormat="1" x14ac:dyDescent="0.25"/>
    <row r="1740" s="38" customFormat="1" x14ac:dyDescent="0.25"/>
    <row r="1741" s="38" customFormat="1" x14ac:dyDescent="0.25"/>
    <row r="1742" s="38" customFormat="1" x14ac:dyDescent="0.25"/>
    <row r="1743" s="38" customFormat="1" x14ac:dyDescent="0.25"/>
    <row r="1744" s="38" customFormat="1" x14ac:dyDescent="0.25"/>
    <row r="1745" s="38" customFormat="1" x14ac:dyDescent="0.25"/>
    <row r="1746" s="38" customFormat="1" x14ac:dyDescent="0.25"/>
    <row r="1747" s="38" customFormat="1" x14ac:dyDescent="0.25"/>
    <row r="1748" s="38" customFormat="1" x14ac:dyDescent="0.25"/>
    <row r="1749" s="38" customFormat="1" x14ac:dyDescent="0.25"/>
    <row r="1750" s="38" customFormat="1" x14ac:dyDescent="0.25"/>
    <row r="1751" s="38" customFormat="1" x14ac:dyDescent="0.25"/>
    <row r="1752" s="38" customFormat="1" x14ac:dyDescent="0.25"/>
    <row r="1753" s="38" customFormat="1" x14ac:dyDescent="0.25"/>
    <row r="1754" s="38" customFormat="1" x14ac:dyDescent="0.25"/>
    <row r="1755" s="38" customFormat="1" x14ac:dyDescent="0.25"/>
    <row r="1756" s="38" customFormat="1" x14ac:dyDescent="0.25"/>
    <row r="1757" s="38" customFormat="1" x14ac:dyDescent="0.25"/>
    <row r="1758" s="38" customFormat="1" x14ac:dyDescent="0.25"/>
    <row r="1759" s="38" customFormat="1" x14ac:dyDescent="0.25"/>
    <row r="1760" s="38" customFormat="1" x14ac:dyDescent="0.25"/>
    <row r="1761" s="38" customFormat="1" x14ac:dyDescent="0.25"/>
    <row r="1762" s="38" customFormat="1" x14ac:dyDescent="0.25"/>
    <row r="1763" s="38" customFormat="1" x14ac:dyDescent="0.25"/>
    <row r="1764" s="38" customFormat="1" x14ac:dyDescent="0.25"/>
    <row r="1765" s="38" customFormat="1" x14ac:dyDescent="0.25"/>
    <row r="1766" s="38" customFormat="1" x14ac:dyDescent="0.25"/>
    <row r="1767" s="38" customFormat="1" x14ac:dyDescent="0.25"/>
    <row r="1768" s="38" customFormat="1" x14ac:dyDescent="0.25"/>
    <row r="1769" s="38" customFormat="1" x14ac:dyDescent="0.25"/>
    <row r="1770" s="38" customFormat="1" x14ac:dyDescent="0.25"/>
    <row r="1771" s="38" customFormat="1" x14ac:dyDescent="0.25"/>
    <row r="1772" s="38" customFormat="1" x14ac:dyDescent="0.25"/>
    <row r="1773" s="38" customFormat="1" x14ac:dyDescent="0.25"/>
    <row r="1774" s="38" customFormat="1" x14ac:dyDescent="0.25"/>
    <row r="1775" s="38" customFormat="1" x14ac:dyDescent="0.25"/>
    <row r="1776" s="38" customFormat="1" x14ac:dyDescent="0.25"/>
    <row r="1777" s="38" customFormat="1" x14ac:dyDescent="0.25"/>
    <row r="1778" s="38" customFormat="1" x14ac:dyDescent="0.25"/>
    <row r="1779" s="38" customFormat="1" x14ac:dyDescent="0.25"/>
    <row r="1780" s="38" customFormat="1" x14ac:dyDescent="0.25"/>
    <row r="1781" s="38" customFormat="1" x14ac:dyDescent="0.25"/>
    <row r="1782" s="38" customFormat="1" x14ac:dyDescent="0.25"/>
    <row r="1783" s="38" customFormat="1" x14ac:dyDescent="0.25"/>
    <row r="1784" s="38" customFormat="1" x14ac:dyDescent="0.25"/>
    <row r="1785" s="38" customFormat="1" x14ac:dyDescent="0.25"/>
    <row r="1786" s="38" customFormat="1" x14ac:dyDescent="0.25"/>
    <row r="1787" s="38" customFormat="1" x14ac:dyDescent="0.25"/>
    <row r="1788" s="38" customFormat="1" x14ac:dyDescent="0.25"/>
    <row r="1789" s="38" customFormat="1" x14ac:dyDescent="0.25"/>
    <row r="1790" s="38" customFormat="1" x14ac:dyDescent="0.25"/>
    <row r="1791" s="38" customFormat="1" x14ac:dyDescent="0.25"/>
    <row r="1792" s="38" customFormat="1" x14ac:dyDescent="0.25"/>
    <row r="1793" s="38" customFormat="1" x14ac:dyDescent="0.25"/>
    <row r="1794" s="38" customFormat="1" x14ac:dyDescent="0.25"/>
    <row r="1795" s="38" customFormat="1" x14ac:dyDescent="0.25"/>
    <row r="1796" s="38" customFormat="1" x14ac:dyDescent="0.25"/>
    <row r="1797" s="38" customFormat="1" x14ac:dyDescent="0.25"/>
    <row r="1798" s="38" customFormat="1" x14ac:dyDescent="0.25"/>
    <row r="1799" s="38" customFormat="1" x14ac:dyDescent="0.25"/>
    <row r="1800" s="38" customFormat="1" x14ac:dyDescent="0.25"/>
    <row r="1801" s="38" customFormat="1" x14ac:dyDescent="0.25"/>
    <row r="1802" s="38" customFormat="1" x14ac:dyDescent="0.25"/>
    <row r="1803" s="38" customFormat="1" x14ac:dyDescent="0.25"/>
    <row r="1804" s="38" customFormat="1" x14ac:dyDescent="0.25"/>
    <row r="1805" s="38" customFormat="1" x14ac:dyDescent="0.25"/>
    <row r="1806" s="38" customFormat="1" x14ac:dyDescent="0.25"/>
    <row r="1807" s="38" customFormat="1" x14ac:dyDescent="0.25"/>
    <row r="1808" s="38" customFormat="1" x14ac:dyDescent="0.25"/>
    <row r="1809" s="38" customFormat="1" x14ac:dyDescent="0.25"/>
    <row r="1810" s="38" customFormat="1" x14ac:dyDescent="0.25"/>
    <row r="1811" s="38" customFormat="1" x14ac:dyDescent="0.25"/>
    <row r="1812" s="38" customFormat="1" x14ac:dyDescent="0.25"/>
    <row r="1813" s="38" customFormat="1" x14ac:dyDescent="0.25"/>
    <row r="1814" s="38" customFormat="1" x14ac:dyDescent="0.25"/>
    <row r="1815" s="38" customFormat="1" x14ac:dyDescent="0.25"/>
    <row r="1816" s="38" customFormat="1" x14ac:dyDescent="0.25"/>
    <row r="1817" s="38" customFormat="1" x14ac:dyDescent="0.25"/>
    <row r="1818" s="38" customFormat="1" x14ac:dyDescent="0.25"/>
    <row r="1819" s="38" customFormat="1" x14ac:dyDescent="0.25"/>
    <row r="1820" s="38" customFormat="1" x14ac:dyDescent="0.25"/>
    <row r="1821" s="38" customFormat="1" x14ac:dyDescent="0.25"/>
    <row r="1822" s="38" customFormat="1" x14ac:dyDescent="0.25"/>
    <row r="1823" s="38" customFormat="1" x14ac:dyDescent="0.25"/>
    <row r="1824" s="38" customFormat="1" x14ac:dyDescent="0.25"/>
    <row r="1825" s="38" customFormat="1" x14ac:dyDescent="0.25"/>
    <row r="1826" s="38" customFormat="1" x14ac:dyDescent="0.25"/>
    <row r="1827" s="38" customFormat="1" x14ac:dyDescent="0.25"/>
    <row r="1828" s="38" customFormat="1" x14ac:dyDescent="0.25"/>
    <row r="1829" s="38" customFormat="1" x14ac:dyDescent="0.25"/>
    <row r="1830" s="38" customFormat="1" x14ac:dyDescent="0.25"/>
    <row r="1831" s="38" customFormat="1" x14ac:dyDescent="0.25"/>
    <row r="1832" s="38" customFormat="1" x14ac:dyDescent="0.25"/>
    <row r="1833" s="38" customFormat="1" x14ac:dyDescent="0.25"/>
    <row r="1834" s="38" customFormat="1" x14ac:dyDescent="0.25"/>
    <row r="1835" s="38" customFormat="1" x14ac:dyDescent="0.25"/>
    <row r="1836" s="38" customFormat="1" x14ac:dyDescent="0.25"/>
    <row r="1837" s="38" customFormat="1" x14ac:dyDescent="0.25"/>
    <row r="1838" s="38" customFormat="1" x14ac:dyDescent="0.25"/>
    <row r="1839" s="38" customFormat="1" x14ac:dyDescent="0.25"/>
    <row r="1840" s="38" customFormat="1" x14ac:dyDescent="0.25"/>
    <row r="1841" s="38" customFormat="1" x14ac:dyDescent="0.25"/>
    <row r="1842" s="38" customFormat="1" x14ac:dyDescent="0.25"/>
    <row r="1843" s="38" customFormat="1" x14ac:dyDescent="0.25"/>
    <row r="1844" s="38" customFormat="1" x14ac:dyDescent="0.25"/>
    <row r="1845" s="38" customFormat="1" x14ac:dyDescent="0.25"/>
    <row r="1846" s="38" customFormat="1" x14ac:dyDescent="0.25"/>
    <row r="1847" s="38" customFormat="1" x14ac:dyDescent="0.25"/>
    <row r="1848" s="38" customFormat="1" x14ac:dyDescent="0.25"/>
    <row r="1849" s="38" customFormat="1" x14ac:dyDescent="0.25"/>
    <row r="1850" s="38" customFormat="1" x14ac:dyDescent="0.25"/>
    <row r="1851" s="38" customFormat="1" x14ac:dyDescent="0.25"/>
    <row r="1852" s="38" customFormat="1" x14ac:dyDescent="0.25"/>
    <row r="1853" s="38" customFormat="1" x14ac:dyDescent="0.25"/>
    <row r="1854" s="38" customFormat="1" x14ac:dyDescent="0.25"/>
    <row r="1855" s="38" customFormat="1" x14ac:dyDescent="0.25"/>
    <row r="1856" s="38" customFormat="1" x14ac:dyDescent="0.25"/>
    <row r="1857" s="38" customFormat="1" x14ac:dyDescent="0.25"/>
    <row r="1858" s="38" customFormat="1" x14ac:dyDescent="0.25"/>
    <row r="1859" s="38" customFormat="1" x14ac:dyDescent="0.25"/>
    <row r="1860" s="38" customFormat="1" x14ac:dyDescent="0.25"/>
    <row r="1861" s="38" customFormat="1" x14ac:dyDescent="0.25"/>
    <row r="1862" s="38" customFormat="1" x14ac:dyDescent="0.25"/>
    <row r="1863" s="38" customFormat="1" x14ac:dyDescent="0.25"/>
    <row r="1864" s="38" customFormat="1" x14ac:dyDescent="0.25"/>
    <row r="1865" s="38" customFormat="1" x14ac:dyDescent="0.25"/>
    <row r="1866" s="38" customFormat="1" x14ac:dyDescent="0.25"/>
    <row r="1867" s="38" customFormat="1" x14ac:dyDescent="0.25"/>
    <row r="1868" s="38" customFormat="1" x14ac:dyDescent="0.25"/>
    <row r="1869" s="38" customFormat="1" x14ac:dyDescent="0.25"/>
    <row r="1870" s="38" customFormat="1" x14ac:dyDescent="0.25"/>
    <row r="1871" s="38" customFormat="1" x14ac:dyDescent="0.25"/>
    <row r="1872" s="38" customFormat="1" x14ac:dyDescent="0.25"/>
    <row r="1873" s="38" customFormat="1" x14ac:dyDescent="0.25"/>
    <row r="1874" s="38" customFormat="1" x14ac:dyDescent="0.25"/>
    <row r="1875" s="38" customFormat="1" x14ac:dyDescent="0.25"/>
    <row r="1876" s="38" customFormat="1" x14ac:dyDescent="0.25"/>
    <row r="1877" s="38" customFormat="1" x14ac:dyDescent="0.25"/>
    <row r="1878" s="38" customFormat="1" x14ac:dyDescent="0.25"/>
    <row r="1879" s="38" customFormat="1" x14ac:dyDescent="0.25"/>
    <row r="1880" s="38" customFormat="1" x14ac:dyDescent="0.25"/>
    <row r="1881" s="38" customFormat="1" x14ac:dyDescent="0.25"/>
    <row r="1882" s="38" customFormat="1" x14ac:dyDescent="0.25"/>
    <row r="1883" s="38" customFormat="1" x14ac:dyDescent="0.25"/>
    <row r="1884" s="38" customFormat="1" x14ac:dyDescent="0.25"/>
    <row r="1885" s="38" customFormat="1" x14ac:dyDescent="0.25"/>
    <row r="1886" s="38" customFormat="1" x14ac:dyDescent="0.25"/>
    <row r="1887" s="38" customFormat="1" x14ac:dyDescent="0.25"/>
    <row r="1888" s="38" customFormat="1" x14ac:dyDescent="0.25"/>
    <row r="1889" s="38" customFormat="1" x14ac:dyDescent="0.25"/>
    <row r="1890" s="38" customFormat="1" x14ac:dyDescent="0.25"/>
    <row r="1891" s="38" customFormat="1" x14ac:dyDescent="0.25"/>
    <row r="1892" s="38" customFormat="1" x14ac:dyDescent="0.25"/>
    <row r="1893" s="38" customFormat="1" x14ac:dyDescent="0.25"/>
    <row r="1894" s="38" customFormat="1" x14ac:dyDescent="0.25"/>
    <row r="1895" s="38" customFormat="1" x14ac:dyDescent="0.25"/>
    <row r="1896" s="38" customFormat="1" x14ac:dyDescent="0.25"/>
  </sheetData>
  <sheetProtection algorithmName="SHA-512" hashValue="5ODBAt3b7xDCL5tUJ5sMlUIfr4DDKi9D1r24ZKUYbd8B5vIHELSH3GTE1gC12t48oWHsubttO+TDZ330auGH6Q==" saltValue="JTZhDOG3VVPF0j608xhGag==" spinCount="100000" sheet="1" objects="1" scenarios="1"/>
  <mergeCells count="15">
    <mergeCell ref="F21:I22"/>
    <mergeCell ref="H3:J3"/>
    <mergeCell ref="A32:J32"/>
    <mergeCell ref="H4:J4"/>
    <mergeCell ref="A18:E18"/>
    <mergeCell ref="F18:I18"/>
    <mergeCell ref="D21:E22"/>
    <mergeCell ref="A9:J9"/>
    <mergeCell ref="A12:E12"/>
    <mergeCell ref="F12:I12"/>
    <mergeCell ref="A14:E14"/>
    <mergeCell ref="F14:I14"/>
    <mergeCell ref="A16:E16"/>
    <mergeCell ref="F16:I16"/>
    <mergeCell ref="A31:J31"/>
  </mergeCells>
  <pageMargins left="0.7" right="0.7" top="0.75" bottom="0.75" header="0.3" footer="0.3"/>
  <pageSetup scale="9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984C3-5CCC-4A84-BE39-03C0C5C3E85F}">
  <sheetPr>
    <pageSetUpPr fitToPage="1"/>
  </sheetPr>
  <dimension ref="A1:L48"/>
  <sheetViews>
    <sheetView zoomScale="85" zoomScaleNormal="85" zoomScaleSheetLayoutView="70" workbookViewId="0">
      <selection activeCell="B9" sqref="B9:B10"/>
    </sheetView>
  </sheetViews>
  <sheetFormatPr defaultRowHeight="15" x14ac:dyDescent="0.25"/>
  <cols>
    <col min="1" max="1" width="6.85546875" style="63" customWidth="1"/>
    <col min="2" max="2" width="10.140625" style="63" customWidth="1"/>
    <col min="3" max="3" width="6.7109375" style="63" customWidth="1"/>
    <col min="4" max="4" width="5.140625" style="63" bestFit="1" customWidth="1"/>
    <col min="5" max="5" width="4.7109375" style="63" customWidth="1"/>
    <col min="6" max="6" width="6.5703125" style="63" customWidth="1"/>
    <col min="7" max="7" width="4.7109375" style="63" customWidth="1"/>
    <col min="8" max="8" width="9.7109375" style="63" customWidth="1"/>
    <col min="9" max="9" width="4.7109375" style="63" customWidth="1"/>
    <col min="10" max="10" width="9.85546875" style="63" bestFit="1" customWidth="1"/>
    <col min="11" max="11" width="4.7109375" style="63" customWidth="1"/>
    <col min="12" max="16384" width="9.140625" style="63"/>
  </cols>
  <sheetData>
    <row r="1" spans="1:12" x14ac:dyDescent="0.25">
      <c r="A1" s="62"/>
      <c r="B1" s="62"/>
      <c r="C1" s="62"/>
      <c r="D1" s="62"/>
      <c r="E1" s="62"/>
      <c r="F1" s="62"/>
      <c r="G1" s="62"/>
      <c r="H1" s="62"/>
      <c r="I1" s="62"/>
      <c r="J1" s="62"/>
      <c r="K1" s="62"/>
      <c r="L1" s="62"/>
    </row>
    <row r="2" spans="1:12" x14ac:dyDescent="0.25">
      <c r="A2" s="62"/>
      <c r="B2" s="62"/>
      <c r="C2" s="62"/>
      <c r="D2" s="62"/>
      <c r="E2" s="62"/>
      <c r="F2" s="62"/>
      <c r="G2" s="62"/>
      <c r="H2" s="62"/>
      <c r="I2" s="62"/>
      <c r="J2" s="62"/>
      <c r="K2" s="62"/>
      <c r="L2" s="62"/>
    </row>
    <row r="3" spans="1:12" x14ac:dyDescent="0.25">
      <c r="A3" s="62"/>
      <c r="B3" s="62"/>
      <c r="C3" s="62"/>
      <c r="D3" s="62"/>
      <c r="E3" s="62"/>
      <c r="F3" s="62"/>
      <c r="G3" s="62"/>
      <c r="H3" s="62"/>
      <c r="I3" s="62"/>
      <c r="J3" s="62"/>
      <c r="K3" s="62"/>
      <c r="L3" s="62"/>
    </row>
    <row r="4" spans="1:12" x14ac:dyDescent="0.25">
      <c r="A4" s="62"/>
      <c r="B4" s="62"/>
      <c r="C4" s="62"/>
      <c r="D4" s="62"/>
      <c r="E4" s="62"/>
      <c r="F4" s="62"/>
      <c r="G4" s="62"/>
      <c r="H4" s="62"/>
      <c r="I4" s="62"/>
      <c r="J4" s="62"/>
      <c r="K4" s="62"/>
      <c r="L4" s="62"/>
    </row>
    <row r="5" spans="1:12" x14ac:dyDescent="0.25">
      <c r="A5" s="62"/>
      <c r="B5" s="62"/>
      <c r="C5" s="62"/>
      <c r="D5" s="62"/>
      <c r="E5" s="62"/>
      <c r="F5" s="62"/>
      <c r="G5" s="62"/>
      <c r="H5" s="62"/>
      <c r="I5" s="62"/>
      <c r="J5" s="62"/>
      <c r="K5" s="62"/>
      <c r="L5" s="62"/>
    </row>
    <row r="6" spans="1:12" x14ac:dyDescent="0.25">
      <c r="A6" s="62"/>
      <c r="B6" s="62"/>
      <c r="C6" s="62"/>
      <c r="D6" s="62"/>
      <c r="E6" s="62"/>
      <c r="F6" s="62"/>
      <c r="G6" s="62"/>
      <c r="H6" s="62"/>
      <c r="I6" s="62"/>
      <c r="J6" s="62"/>
      <c r="K6" s="62"/>
      <c r="L6" s="62"/>
    </row>
    <row r="7" spans="1:12" s="64" customFormat="1" ht="23.25" x14ac:dyDescent="0.35">
      <c r="A7" s="501" t="s">
        <v>295</v>
      </c>
      <c r="B7" s="501"/>
      <c r="C7" s="501"/>
      <c r="D7" s="501"/>
      <c r="E7" s="501"/>
      <c r="F7" s="501"/>
      <c r="G7" s="501"/>
      <c r="H7" s="501"/>
      <c r="I7" s="501"/>
      <c r="J7" s="501"/>
      <c r="K7" s="501"/>
      <c r="L7" s="501"/>
    </row>
    <row r="8" spans="1:12" s="64" customFormat="1" ht="7.5" customHeight="1" x14ac:dyDescent="0.35">
      <c r="A8" s="145"/>
      <c r="B8" s="145"/>
      <c r="C8" s="145"/>
      <c r="D8" s="145"/>
      <c r="E8" s="145"/>
      <c r="F8" s="145"/>
      <c r="G8" s="145"/>
      <c r="H8" s="145"/>
      <c r="I8" s="145"/>
      <c r="J8" s="145"/>
      <c r="K8" s="145"/>
      <c r="L8" s="145"/>
    </row>
    <row r="9" spans="1:12" x14ac:dyDescent="0.25">
      <c r="A9" s="62"/>
      <c r="B9" s="489"/>
      <c r="C9" s="62"/>
      <c r="D9" s="495"/>
      <c r="E9" s="495"/>
      <c r="F9" s="495"/>
      <c r="G9" s="495"/>
      <c r="H9" s="495"/>
      <c r="I9" s="495"/>
      <c r="J9" s="65"/>
      <c r="K9" s="502"/>
      <c r="L9" s="502"/>
    </row>
    <row r="10" spans="1:12" x14ac:dyDescent="0.25">
      <c r="A10" s="62" t="s">
        <v>78</v>
      </c>
      <c r="B10" s="490"/>
      <c r="C10" s="65" t="s">
        <v>296</v>
      </c>
      <c r="D10" s="490"/>
      <c r="E10" s="490"/>
      <c r="F10" s="490"/>
      <c r="G10" s="490"/>
      <c r="H10" s="490"/>
      <c r="I10" s="490"/>
      <c r="J10" s="66" t="s">
        <v>297</v>
      </c>
      <c r="K10" s="503"/>
      <c r="L10" s="503"/>
    </row>
    <row r="11" spans="1:12" ht="12" customHeight="1" x14ac:dyDescent="0.25">
      <c r="A11" s="62"/>
      <c r="B11" s="62"/>
      <c r="C11" s="489"/>
      <c r="D11" s="489"/>
      <c r="E11" s="489"/>
      <c r="F11" s="489"/>
      <c r="G11" s="489"/>
      <c r="H11" s="62"/>
      <c r="I11" s="62"/>
      <c r="J11" s="489"/>
      <c r="K11" s="489"/>
      <c r="L11" s="489"/>
    </row>
    <row r="12" spans="1:12" x14ac:dyDescent="0.25">
      <c r="A12" s="62" t="s">
        <v>298</v>
      </c>
      <c r="B12" s="62"/>
      <c r="C12" s="490"/>
      <c r="D12" s="490"/>
      <c r="E12" s="490"/>
      <c r="F12" s="490"/>
      <c r="G12" s="490"/>
      <c r="H12" s="62" t="s">
        <v>299</v>
      </c>
      <c r="I12" s="62"/>
      <c r="J12" s="490"/>
      <c r="K12" s="490"/>
      <c r="L12" s="490"/>
    </row>
    <row r="13" spans="1:12" ht="12" customHeight="1" x14ac:dyDescent="0.25">
      <c r="A13" s="62"/>
      <c r="B13" s="62"/>
      <c r="C13" s="493"/>
      <c r="D13" s="493"/>
      <c r="E13" s="493"/>
      <c r="F13" s="62"/>
      <c r="G13" s="62"/>
      <c r="H13" s="494"/>
      <c r="I13" s="489"/>
      <c r="J13" s="489"/>
      <c r="K13" s="489"/>
      <c r="L13" s="489"/>
    </row>
    <row r="14" spans="1:12" x14ac:dyDescent="0.25">
      <c r="A14" s="62" t="s">
        <v>300</v>
      </c>
      <c r="B14" s="62"/>
      <c r="C14" s="490"/>
      <c r="D14" s="490"/>
      <c r="E14" s="490"/>
      <c r="F14" s="62"/>
      <c r="G14" s="66" t="s">
        <v>81</v>
      </c>
      <c r="H14" s="490"/>
      <c r="I14" s="490"/>
      <c r="J14" s="490"/>
      <c r="K14" s="490"/>
      <c r="L14" s="490"/>
    </row>
    <row r="15" spans="1:12" ht="12" customHeight="1" x14ac:dyDescent="0.25">
      <c r="A15" s="62"/>
      <c r="B15" s="62"/>
      <c r="C15" s="62"/>
      <c r="D15" s="62"/>
      <c r="E15" s="62"/>
      <c r="F15" s="62"/>
      <c r="G15" s="62"/>
      <c r="H15" s="62"/>
      <c r="I15" s="62"/>
      <c r="J15" s="62"/>
      <c r="K15" s="62"/>
      <c r="L15" s="62"/>
    </row>
    <row r="16" spans="1:12" ht="9.75" customHeight="1" x14ac:dyDescent="0.25">
      <c r="A16" s="62"/>
      <c r="B16" s="62"/>
      <c r="C16" s="62"/>
      <c r="D16" s="62"/>
      <c r="E16" s="62"/>
      <c r="F16" s="62"/>
      <c r="G16" s="62"/>
      <c r="H16" s="62"/>
      <c r="I16" s="62"/>
      <c r="J16" s="62"/>
      <c r="K16" s="62"/>
      <c r="L16" s="62"/>
    </row>
    <row r="17" spans="1:12" ht="21" x14ac:dyDescent="0.35">
      <c r="A17" s="492" t="s">
        <v>301</v>
      </c>
      <c r="B17" s="492"/>
      <c r="C17" s="492"/>
      <c r="D17" s="492"/>
      <c r="E17" s="492"/>
      <c r="F17" s="492"/>
      <c r="G17" s="492"/>
      <c r="H17" s="492"/>
      <c r="I17" s="492"/>
      <c r="J17" s="492"/>
      <c r="K17" s="492"/>
      <c r="L17" s="492"/>
    </row>
    <row r="18" spans="1:12" ht="8.25" customHeight="1" x14ac:dyDescent="0.25">
      <c r="A18" s="62"/>
      <c r="B18" s="62"/>
      <c r="C18" s="62"/>
      <c r="D18" s="62"/>
      <c r="E18" s="62"/>
      <c r="F18" s="62"/>
      <c r="G18" s="62"/>
      <c r="H18" s="62"/>
      <c r="I18" s="62"/>
      <c r="J18" s="62"/>
      <c r="K18" s="62"/>
      <c r="L18" s="62"/>
    </row>
    <row r="19" spans="1:12" x14ac:dyDescent="0.25">
      <c r="A19" s="62" t="s">
        <v>302</v>
      </c>
      <c r="B19" s="62"/>
      <c r="C19" s="62"/>
      <c r="D19" s="67" t="s">
        <v>303</v>
      </c>
      <c r="E19" s="68"/>
      <c r="F19" s="67" t="s">
        <v>304</v>
      </c>
      <c r="G19" s="68"/>
      <c r="H19" s="67" t="s">
        <v>305</v>
      </c>
      <c r="I19" s="68"/>
      <c r="J19" s="67" t="s">
        <v>306</v>
      </c>
      <c r="K19" s="68"/>
      <c r="L19" s="62"/>
    </row>
    <row r="20" spans="1:12" x14ac:dyDescent="0.25">
      <c r="A20" s="62"/>
      <c r="B20" s="62"/>
      <c r="C20" s="489"/>
      <c r="D20" s="489"/>
      <c r="E20" s="489"/>
      <c r="F20" s="489"/>
      <c r="G20" s="489"/>
      <c r="H20" s="489"/>
      <c r="I20" s="489"/>
      <c r="J20" s="62"/>
      <c r="K20" s="62"/>
      <c r="L20" s="62"/>
    </row>
    <row r="21" spans="1:12" x14ac:dyDescent="0.25">
      <c r="A21" s="62" t="s">
        <v>307</v>
      </c>
      <c r="B21" s="62"/>
      <c r="C21" s="490"/>
      <c r="D21" s="490"/>
      <c r="E21" s="490"/>
      <c r="F21" s="490"/>
      <c r="G21" s="490"/>
      <c r="H21" s="490"/>
      <c r="I21" s="490"/>
      <c r="J21" s="62"/>
      <c r="K21" s="62"/>
      <c r="L21" s="62"/>
    </row>
    <row r="22" spans="1:12" x14ac:dyDescent="0.25">
      <c r="A22" s="62"/>
      <c r="B22" s="62"/>
      <c r="C22" s="493"/>
      <c r="D22" s="493"/>
      <c r="E22" s="493"/>
      <c r="F22" s="493"/>
      <c r="G22" s="493"/>
      <c r="H22" s="493"/>
      <c r="I22" s="493"/>
      <c r="J22" s="62"/>
      <c r="K22" s="62"/>
      <c r="L22" s="62"/>
    </row>
    <row r="23" spans="1:12" x14ac:dyDescent="0.25">
      <c r="A23" s="62" t="s">
        <v>308</v>
      </c>
      <c r="B23" s="62"/>
      <c r="C23" s="490"/>
      <c r="D23" s="490"/>
      <c r="E23" s="490"/>
      <c r="F23" s="490"/>
      <c r="G23" s="490"/>
      <c r="H23" s="490"/>
      <c r="I23" s="490"/>
      <c r="J23" s="62"/>
      <c r="K23" s="62"/>
      <c r="L23" s="62"/>
    </row>
    <row r="24" spans="1:12" s="71" customFormat="1" ht="7.5" customHeight="1" x14ac:dyDescent="0.25">
      <c r="A24" s="69"/>
      <c r="B24" s="495"/>
      <c r="C24" s="495"/>
      <c r="D24" s="495"/>
      <c r="E24" s="495"/>
      <c r="F24" s="70"/>
      <c r="G24" s="493"/>
      <c r="H24" s="70"/>
      <c r="I24" s="70"/>
      <c r="J24" s="495"/>
      <c r="K24" s="495"/>
      <c r="L24" s="69"/>
    </row>
    <row r="25" spans="1:12" x14ac:dyDescent="0.25">
      <c r="A25" s="62" t="s">
        <v>309</v>
      </c>
      <c r="B25" s="490"/>
      <c r="C25" s="490"/>
      <c r="D25" s="490"/>
      <c r="E25" s="490"/>
      <c r="F25" s="62" t="s">
        <v>310</v>
      </c>
      <c r="G25" s="490"/>
      <c r="H25" s="72"/>
      <c r="I25" s="66" t="s">
        <v>311</v>
      </c>
      <c r="J25" s="490"/>
      <c r="K25" s="490"/>
      <c r="L25" s="72"/>
    </row>
    <row r="26" spans="1:12" ht="15" customHeight="1" x14ac:dyDescent="0.25">
      <c r="A26" s="62"/>
      <c r="B26" s="62"/>
      <c r="C26" s="146"/>
      <c r="D26" s="146"/>
      <c r="E26" s="146"/>
      <c r="F26" s="146"/>
      <c r="G26" s="146"/>
      <c r="H26" s="146"/>
      <c r="I26" s="146"/>
      <c r="J26" s="146"/>
      <c r="K26" s="62"/>
      <c r="L26" s="62"/>
    </row>
    <row r="27" spans="1:12" ht="15" customHeight="1" x14ac:dyDescent="0.25">
      <c r="A27" s="62" t="s">
        <v>312</v>
      </c>
      <c r="B27" s="62"/>
      <c r="C27" s="496"/>
      <c r="D27" s="496"/>
      <c r="E27" s="147" t="s">
        <v>324</v>
      </c>
      <c r="F27" s="496"/>
      <c r="G27" s="496"/>
      <c r="H27" s="147" t="s">
        <v>324</v>
      </c>
      <c r="I27" s="496"/>
      <c r="J27" s="496"/>
      <c r="K27" s="148" t="s">
        <v>324</v>
      </c>
      <c r="L27" s="149"/>
    </row>
    <row r="28" spans="1:12" x14ac:dyDescent="0.25">
      <c r="A28" s="62"/>
      <c r="B28" s="62"/>
      <c r="C28" s="497"/>
      <c r="D28" s="497"/>
      <c r="E28" s="497"/>
      <c r="F28" s="62"/>
      <c r="G28" s="62"/>
      <c r="H28" s="499"/>
      <c r="I28" s="499"/>
      <c r="J28" s="62"/>
      <c r="K28" s="62"/>
      <c r="L28" s="62"/>
    </row>
    <row r="29" spans="1:12" x14ac:dyDescent="0.25">
      <c r="A29" s="62" t="s">
        <v>313</v>
      </c>
      <c r="B29" s="62"/>
      <c r="C29" s="498"/>
      <c r="D29" s="498"/>
      <c r="E29" s="498"/>
      <c r="F29" s="62" t="s">
        <v>314</v>
      </c>
      <c r="G29" s="62"/>
      <c r="H29" s="500"/>
      <c r="I29" s="500"/>
      <c r="J29" s="62"/>
      <c r="K29" s="62"/>
      <c r="L29" s="62"/>
    </row>
    <row r="30" spans="1:12" ht="9" customHeight="1" x14ac:dyDescent="0.25">
      <c r="A30" s="62"/>
      <c r="B30" s="62"/>
      <c r="C30" s="62"/>
      <c r="D30" s="62"/>
      <c r="E30" s="62"/>
      <c r="F30" s="62"/>
      <c r="G30" s="62"/>
      <c r="H30" s="62"/>
      <c r="I30" s="62"/>
      <c r="J30" s="62"/>
      <c r="K30" s="62"/>
      <c r="L30" s="62"/>
    </row>
    <row r="31" spans="1:12" ht="10.5" customHeight="1" x14ac:dyDescent="0.25">
      <c r="A31" s="62"/>
      <c r="B31" s="62"/>
      <c r="C31" s="62"/>
      <c r="D31" s="62"/>
      <c r="E31" s="62"/>
      <c r="F31" s="62"/>
      <c r="G31" s="62"/>
      <c r="H31" s="62"/>
      <c r="I31" s="62"/>
      <c r="J31" s="62"/>
      <c r="K31" s="62"/>
      <c r="L31" s="62"/>
    </row>
    <row r="32" spans="1:12" ht="21" x14ac:dyDescent="0.35">
      <c r="A32" s="492" t="s">
        <v>315</v>
      </c>
      <c r="B32" s="492"/>
      <c r="C32" s="492"/>
      <c r="D32" s="492"/>
      <c r="E32" s="492"/>
      <c r="F32" s="492"/>
      <c r="G32" s="492"/>
      <c r="H32" s="492"/>
      <c r="I32" s="492"/>
      <c r="J32" s="492"/>
      <c r="K32" s="492"/>
      <c r="L32" s="492"/>
    </row>
    <row r="33" spans="1:12" ht="8.25" customHeight="1" x14ac:dyDescent="0.25">
      <c r="A33" s="62"/>
      <c r="B33" s="62"/>
      <c r="C33" s="62"/>
      <c r="D33" s="62"/>
      <c r="E33" s="62"/>
      <c r="F33" s="62"/>
      <c r="G33" s="62"/>
      <c r="H33" s="62"/>
      <c r="I33" s="62"/>
      <c r="J33" s="62"/>
      <c r="K33" s="62"/>
      <c r="L33" s="62"/>
    </row>
    <row r="34" spans="1:12" ht="15" customHeight="1" x14ac:dyDescent="0.25">
      <c r="A34" s="488" t="s">
        <v>482</v>
      </c>
      <c r="B34" s="488"/>
      <c r="C34" s="488"/>
      <c r="D34" s="488"/>
      <c r="E34" s="488"/>
      <c r="F34" s="488"/>
      <c r="G34" s="488"/>
      <c r="H34" s="488"/>
      <c r="I34" s="488"/>
      <c r="J34" s="488"/>
      <c r="K34" s="488"/>
      <c r="L34" s="488"/>
    </row>
    <row r="35" spans="1:12" x14ac:dyDescent="0.25">
      <c r="A35" s="488"/>
      <c r="B35" s="488"/>
      <c r="C35" s="488"/>
      <c r="D35" s="488"/>
      <c r="E35" s="488"/>
      <c r="F35" s="488"/>
      <c r="G35" s="488"/>
      <c r="H35" s="488"/>
      <c r="I35" s="488"/>
      <c r="J35" s="488"/>
      <c r="K35" s="488"/>
      <c r="L35" s="488"/>
    </row>
    <row r="36" spans="1:12" x14ac:dyDescent="0.25">
      <c r="A36" s="488"/>
      <c r="B36" s="488"/>
      <c r="C36" s="488"/>
      <c r="D36" s="488"/>
      <c r="E36" s="488"/>
      <c r="F36" s="488"/>
      <c r="G36" s="488"/>
      <c r="H36" s="488"/>
      <c r="I36" s="488"/>
      <c r="J36" s="488"/>
      <c r="K36" s="488"/>
      <c r="L36" s="488"/>
    </row>
    <row r="37" spans="1:12" ht="12.75" customHeight="1" x14ac:dyDescent="0.25">
      <c r="A37" s="62"/>
      <c r="B37" s="62"/>
      <c r="C37" s="62"/>
      <c r="D37" s="62"/>
      <c r="E37" s="62"/>
      <c r="F37" s="62"/>
      <c r="G37" s="62"/>
      <c r="H37" s="62"/>
      <c r="I37" s="62"/>
      <c r="J37" s="62"/>
      <c r="K37" s="62"/>
      <c r="L37" s="62"/>
    </row>
    <row r="38" spans="1:12" x14ac:dyDescent="0.25">
      <c r="A38" s="62" t="s">
        <v>316</v>
      </c>
      <c r="B38" s="62"/>
      <c r="C38" s="62"/>
      <c r="D38" s="62"/>
      <c r="E38" s="62"/>
      <c r="F38" s="62"/>
      <c r="G38" s="62"/>
      <c r="H38" s="62"/>
      <c r="I38" s="62"/>
      <c r="J38" s="62"/>
      <c r="K38" s="62"/>
      <c r="L38" s="62"/>
    </row>
    <row r="39" spans="1:12" x14ac:dyDescent="0.25">
      <c r="A39" s="62"/>
      <c r="B39" s="62"/>
      <c r="C39" s="62"/>
      <c r="D39" s="489"/>
      <c r="E39" s="489"/>
      <c r="F39" s="489"/>
      <c r="G39" s="489"/>
      <c r="H39" s="489"/>
      <c r="I39" s="489"/>
      <c r="J39" s="62"/>
      <c r="K39" s="489"/>
      <c r="L39" s="489"/>
    </row>
    <row r="40" spans="1:12" x14ac:dyDescent="0.25">
      <c r="A40" s="62" t="s">
        <v>317</v>
      </c>
      <c r="B40" s="62"/>
      <c r="C40" s="62"/>
      <c r="D40" s="490"/>
      <c r="E40" s="490"/>
      <c r="F40" s="490"/>
      <c r="G40" s="490"/>
      <c r="H40" s="490"/>
      <c r="I40" s="490"/>
      <c r="J40" s="66" t="s">
        <v>297</v>
      </c>
      <c r="K40" s="490"/>
      <c r="L40" s="490"/>
    </row>
    <row r="41" spans="1:12" x14ac:dyDescent="0.25">
      <c r="A41" s="62"/>
      <c r="B41" s="62"/>
      <c r="C41" s="62"/>
      <c r="D41" s="62"/>
      <c r="E41" s="62"/>
      <c r="F41" s="62"/>
      <c r="G41" s="62"/>
      <c r="H41" s="62"/>
      <c r="I41" s="62"/>
      <c r="J41" s="62"/>
      <c r="K41" s="62"/>
      <c r="L41" s="62"/>
    </row>
    <row r="42" spans="1:12" x14ac:dyDescent="0.25">
      <c r="A42" s="68"/>
      <c r="B42" s="62" t="s">
        <v>385</v>
      </c>
      <c r="C42" s="62"/>
      <c r="D42" s="62"/>
      <c r="E42" s="62"/>
      <c r="F42" s="62"/>
      <c r="G42" s="62"/>
      <c r="H42" s="62"/>
      <c r="I42" s="62"/>
      <c r="J42" s="62"/>
      <c r="K42" s="62"/>
      <c r="L42" s="62"/>
    </row>
    <row r="43" spans="1:12" ht="15" customHeight="1" x14ac:dyDescent="0.25">
      <c r="A43" s="62"/>
      <c r="B43" s="62"/>
      <c r="C43" s="62"/>
      <c r="D43" s="62"/>
      <c r="E43" s="62"/>
      <c r="F43" s="62"/>
      <c r="G43" s="62"/>
      <c r="H43" s="62"/>
      <c r="I43" s="62"/>
      <c r="J43" s="62"/>
      <c r="K43" s="62"/>
      <c r="L43" s="62"/>
    </row>
    <row r="44" spans="1:12" x14ac:dyDescent="0.25">
      <c r="A44" s="491" t="s">
        <v>318</v>
      </c>
      <c r="B44" s="491"/>
      <c r="C44" s="491"/>
      <c r="D44" s="491"/>
      <c r="E44" s="491"/>
      <c r="F44" s="491"/>
      <c r="G44" s="491"/>
      <c r="H44" s="491"/>
      <c r="I44" s="491"/>
      <c r="J44" s="491"/>
      <c r="K44" s="491"/>
      <c r="L44" s="491"/>
    </row>
    <row r="45" spans="1:12" x14ac:dyDescent="0.25">
      <c r="A45" s="491"/>
      <c r="B45" s="491"/>
      <c r="C45" s="491"/>
      <c r="D45" s="491"/>
      <c r="E45" s="491"/>
      <c r="F45" s="491"/>
      <c r="G45" s="491"/>
      <c r="H45" s="491"/>
      <c r="I45" s="491"/>
      <c r="J45" s="491"/>
      <c r="K45" s="491"/>
      <c r="L45" s="491"/>
    </row>
    <row r="46" spans="1:12" ht="37.5" customHeight="1" x14ac:dyDescent="0.25">
      <c r="A46" s="490"/>
      <c r="B46" s="490"/>
      <c r="C46" s="490"/>
      <c r="D46" s="490"/>
      <c r="E46" s="490"/>
      <c r="F46" s="490"/>
      <c r="G46" s="490"/>
      <c r="H46" s="490"/>
      <c r="I46" s="490"/>
      <c r="J46" s="490"/>
      <c r="K46" s="490"/>
      <c r="L46" s="490"/>
    </row>
    <row r="47" spans="1:12" ht="38.25" customHeight="1" x14ac:dyDescent="0.25">
      <c r="A47" s="490"/>
      <c r="B47" s="490"/>
      <c r="C47" s="490"/>
      <c r="D47" s="490"/>
      <c r="E47" s="490"/>
      <c r="F47" s="490"/>
      <c r="G47" s="490"/>
      <c r="H47" s="490"/>
      <c r="I47" s="490"/>
      <c r="J47" s="490"/>
      <c r="K47" s="490"/>
      <c r="L47" s="490"/>
    </row>
    <row r="48" spans="1:12" s="71" customFormat="1" x14ac:dyDescent="0.25">
      <c r="A48" s="487" t="s">
        <v>319</v>
      </c>
      <c r="B48" s="487"/>
      <c r="C48" s="487"/>
      <c r="D48" s="487"/>
      <c r="E48" s="487"/>
      <c r="F48" s="487"/>
      <c r="G48" s="487"/>
      <c r="H48" s="487"/>
      <c r="I48" s="487"/>
      <c r="J48" s="487"/>
      <c r="K48" s="487"/>
      <c r="L48" s="487"/>
    </row>
  </sheetData>
  <sheetProtection algorithmName="SHA-512" hashValue="u1/C+Ju8Jzam7otuP3hAlq9Y/fX/1ukYm5DUH9LRa7XLD8xmi3vEmQzCaFUN85FfSL9hrEnGqCbl9ZpWKZjNGA==" saltValue="Urzxg9m46VmC0KcP6GN4PA==" spinCount="100000" sheet="1" objects="1" scenarios="1"/>
  <mergeCells count="27">
    <mergeCell ref="A7:L7"/>
    <mergeCell ref="B9:B10"/>
    <mergeCell ref="D9:I10"/>
    <mergeCell ref="K9:L10"/>
    <mergeCell ref="C11:G12"/>
    <mergeCell ref="J11:L12"/>
    <mergeCell ref="A32:L32"/>
    <mergeCell ref="C13:E14"/>
    <mergeCell ref="H13:L14"/>
    <mergeCell ref="A17:L17"/>
    <mergeCell ref="C20:I21"/>
    <mergeCell ref="C22:I23"/>
    <mergeCell ref="B24:E25"/>
    <mergeCell ref="G24:G25"/>
    <mergeCell ref="J24:K25"/>
    <mergeCell ref="C27:D27"/>
    <mergeCell ref="F27:G27"/>
    <mergeCell ref="I27:J27"/>
    <mergeCell ref="C28:E29"/>
    <mergeCell ref="H28:I29"/>
    <mergeCell ref="A48:L48"/>
    <mergeCell ref="A34:L36"/>
    <mergeCell ref="D39:I40"/>
    <mergeCell ref="K39:L40"/>
    <mergeCell ref="A44:L45"/>
    <mergeCell ref="A46:L46"/>
    <mergeCell ref="A47:L47"/>
  </mergeCells>
  <printOptions horizontalCentered="1" verticalCentered="1"/>
  <pageMargins left="0.25" right="0.25" top="0.25" bottom="0.25" header="0.2" footer="0.2"/>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Instructions</vt:lpstr>
      <vt:lpstr>Advance Food Order Form</vt:lpstr>
      <vt:lpstr>Beverage Order Form</vt:lpstr>
      <vt:lpstr>Featured Beverages</vt:lpstr>
      <vt:lpstr>Chairman's Wine Order Form</vt:lpstr>
      <vt:lpstr>Event Day Order Form</vt:lpstr>
      <vt:lpstr>Order Summary</vt:lpstr>
      <vt:lpstr>Credit Card Auth</vt:lpstr>
      <vt:lpstr>'Advance Food Order Form'!Print_Area</vt:lpstr>
      <vt:lpstr>'Beverage Order Form'!Print_Area</vt:lpstr>
      <vt:lpstr>'Chairman''s Wine Order Form'!Print_Area</vt:lpstr>
      <vt:lpstr>'Credit Card Auth'!Print_Area</vt:lpstr>
      <vt:lpstr>'Event Day Order Form'!Print_Area</vt:lpstr>
      <vt:lpstr>Instructions!Print_Area</vt:lpstr>
      <vt:lpstr>'Order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Brooke</dc:creator>
  <cp:lastModifiedBy>Latitude 5530</cp:lastModifiedBy>
  <cp:lastPrinted>2019-07-16T17:20:24Z</cp:lastPrinted>
  <dcterms:created xsi:type="dcterms:W3CDTF">2018-06-07T15:26:07Z</dcterms:created>
  <dcterms:modified xsi:type="dcterms:W3CDTF">2019-07-29T15:04:13Z</dcterms:modified>
</cp:coreProperties>
</file>